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"/>
    </mc:Choice>
  </mc:AlternateContent>
  <xr:revisionPtr revIDLastSave="0" documentId="13_ncr:1_{287E0915-BF1C-4AFF-A8F3-B355B65A7B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H81" i="1" s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H24" i="1" s="1"/>
  <c r="G13" i="1"/>
  <c r="G24" i="1" s="1"/>
  <c r="F13" i="1"/>
  <c r="F43" i="1" l="1"/>
  <c r="L62" i="1"/>
  <c r="F100" i="1"/>
  <c r="L24" i="1"/>
  <c r="L81" i="1"/>
  <c r="J81" i="1"/>
  <c r="H62" i="1"/>
  <c r="I62" i="1"/>
  <c r="J43" i="1"/>
  <c r="J24" i="1"/>
  <c r="I24" i="1"/>
  <c r="H119" i="1"/>
  <c r="F119" i="1"/>
  <c r="L119" i="1"/>
  <c r="G138" i="1"/>
  <c r="H138" i="1"/>
  <c r="L138" i="1"/>
  <c r="F138" i="1"/>
  <c r="J138" i="1"/>
  <c r="I157" i="1"/>
  <c r="H157" i="1"/>
  <c r="F157" i="1"/>
  <c r="L157" i="1"/>
  <c r="J157" i="1"/>
  <c r="G157" i="1"/>
  <c r="H176" i="1"/>
  <c r="J176" i="1"/>
  <c r="F176" i="1"/>
  <c r="L176" i="1"/>
  <c r="G176" i="1"/>
  <c r="H195" i="1"/>
  <c r="G195" i="1"/>
  <c r="F195" i="1"/>
  <c r="L195" i="1"/>
  <c r="J195" i="1"/>
  <c r="L43" i="1"/>
  <c r="F24" i="1"/>
  <c r="H43" i="1"/>
  <c r="J62" i="1"/>
  <c r="G62" i="1"/>
  <c r="I81" i="1"/>
  <c r="L100" i="1"/>
  <c r="F81" i="1"/>
  <c r="H100" i="1"/>
  <c r="J119" i="1"/>
  <c r="G119" i="1"/>
  <c r="I196" i="1" l="1"/>
  <c r="L196" i="1"/>
  <c r="J196" i="1"/>
  <c r="G196" i="1"/>
  <c r="F196" i="1"/>
  <c r="H196" i="1"/>
</calcChain>
</file>

<file path=xl/sharedStrings.xml><?xml version="1.0" encoding="utf-8"?>
<sst xmlns="http://schemas.openxmlformats.org/spreadsheetml/2006/main" count="281" uniqueCount="86">
  <si>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</si>
  <si>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</si>
  <si>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</si>
  <si>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</si>
  <si>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</si>
  <si>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</si>
  <si>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</si>
  <si>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</si>
  <si>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</si>
  <si>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</si>
  <si>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</si>
  <si>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</si>
  <si>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</si>
  <si>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</si>
  <si>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</si>
  <si>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</si>
  <si>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</si>
  <si>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</si>
  <si>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</si>
  <si>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</si>
  <si>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</si>
  <si>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</si>
  <si>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</si>
  <si>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</si>
  <si>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</si>
  <si>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</si>
  <si>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</si>
  <si>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</si>
  <si>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</si>
  <si>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</si>
  <si>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</si>
  <si>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</si>
  <si>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</si>
  <si>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</si>
  <si>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</si>
  <si>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</si>
  <si>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</si>
  <si>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</si>
  <si>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</si>
  <si>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</si>
  <si>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МБОУ Кринично-Лугская СОШ</t>
  </si>
  <si>
    <t>Е.А.Коломейцева</t>
  </si>
  <si>
    <t>122П</t>
  </si>
  <si>
    <t>сладкое</t>
  </si>
  <si>
    <t>н</t>
  </si>
  <si>
    <t>Чай с лимоном</t>
  </si>
  <si>
    <t>Пшеничный</t>
  </si>
  <si>
    <t>Кофейный напиток злаковый на молоке</t>
  </si>
  <si>
    <t>151М</t>
  </si>
  <si>
    <t>Лапшевник с творогом со сметаной</t>
  </si>
  <si>
    <t>423зд</t>
  </si>
  <si>
    <t>Какао с молоком</t>
  </si>
  <si>
    <t>959зд</t>
  </si>
  <si>
    <t>Каша рассыпчатая пшеничная/гуляш с соусом красным</t>
  </si>
  <si>
    <t>679/591</t>
  </si>
  <si>
    <t>274Г</t>
  </si>
  <si>
    <t>Чай с сахаром</t>
  </si>
  <si>
    <t xml:space="preserve">сладкое </t>
  </si>
  <si>
    <t>Пельмени отварные</t>
  </si>
  <si>
    <t>Яблоко</t>
  </si>
  <si>
    <t>Жаркое по-домашнему</t>
  </si>
  <si>
    <t>122 П</t>
  </si>
  <si>
    <t>436 Л</t>
  </si>
  <si>
    <t xml:space="preserve">Яблоко </t>
  </si>
  <si>
    <t>Пюре картофельное/Котлеты рыбные запеченные</t>
  </si>
  <si>
    <t>694З/255М</t>
  </si>
  <si>
    <t>Салат из зеленого горошка</t>
  </si>
  <si>
    <t>10М</t>
  </si>
  <si>
    <t>Салат из свежих помидоров и огурцов</t>
  </si>
  <si>
    <t>Булочка сдобная</t>
  </si>
  <si>
    <t>Макароны отварные/тефтели в томатно-сметанном соусе</t>
  </si>
  <si>
    <t>54-1г/355</t>
  </si>
  <si>
    <t>Макароны с сыром</t>
  </si>
  <si>
    <t>Апельсин</t>
  </si>
  <si>
    <t>Кондитерские изделия (пряник)</t>
  </si>
  <si>
    <t>Компот из апельсин</t>
  </si>
  <si>
    <t>Каша рисовая вязкая/котлеты рубленные из птицы (запеченные)</t>
  </si>
  <si>
    <t>346М</t>
  </si>
  <si>
    <t>Плов из птицы</t>
  </si>
  <si>
    <t>304М</t>
  </si>
  <si>
    <t>Кондитерские изделия (печенье)</t>
  </si>
  <si>
    <t>Вафельная конфета Джек</t>
  </si>
  <si>
    <t>944М</t>
  </si>
  <si>
    <t>15М</t>
  </si>
  <si>
    <t>664М</t>
  </si>
  <si>
    <t>943М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</si>
</sst>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Protection="1"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60" sqref="K16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0" t="s">
        <v>40</v>
      </c>
      <c r="D1" s="71"/>
      <c r="E1" s="71"/>
      <c r="F1" s="12" t="s">
        <v>16</v>
      </c>
      <c r="G1" s="2" t="s">
        <v>17</v>
      </c>
      <c r="H1" s="72" t="s">
        <v>39</v>
      </c>
      <c r="I1" s="72"/>
      <c r="J1" s="72"/>
      <c r="K1" s="72"/>
    </row>
    <row r="2" spans="1:12" ht="18" x14ac:dyDescent="0.2">
      <c r="A2" s="35" t="s">
        <v>6</v>
      </c>
      <c r="C2" s="2"/>
      <c r="G2" s="2" t="s">
        <v>18</v>
      </c>
      <c r="H2" s="72" t="s">
        <v>41</v>
      </c>
      <c r="I2" s="72"/>
      <c r="J2" s="72"/>
      <c r="K2" s="7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58</v>
      </c>
      <c r="F6" s="40">
        <v>200</v>
      </c>
      <c r="G6" s="40">
        <v>24</v>
      </c>
      <c r="H6" s="40">
        <v>3</v>
      </c>
      <c r="I6" s="40">
        <v>50</v>
      </c>
      <c r="J6" s="40">
        <v>320</v>
      </c>
      <c r="K6" s="41" t="s">
        <v>84</v>
      </c>
      <c r="L6" s="40">
        <v>58.82</v>
      </c>
    </row>
    <row r="7" spans="1:12" ht="15" x14ac:dyDescent="0.25">
      <c r="A7" s="23"/>
      <c r="B7" s="15"/>
      <c r="C7" s="11"/>
      <c r="D7" s="6" t="s">
        <v>26</v>
      </c>
      <c r="E7" s="42" t="s">
        <v>68</v>
      </c>
      <c r="F7" s="43">
        <v>60</v>
      </c>
      <c r="G7" s="43">
        <v>0.6</v>
      </c>
      <c r="H7" s="43">
        <v>3.7</v>
      </c>
      <c r="I7" s="43">
        <v>2.2000000000000002</v>
      </c>
      <c r="J7" s="43">
        <v>44.5</v>
      </c>
      <c r="K7" s="44" t="s">
        <v>83</v>
      </c>
      <c r="L7" s="43">
        <v>9.49</v>
      </c>
    </row>
    <row r="8" spans="1:12" ht="15" x14ac:dyDescent="0.25">
      <c r="A8" s="23"/>
      <c r="B8" s="15"/>
      <c r="C8" s="11"/>
      <c r="D8" s="7" t="s">
        <v>22</v>
      </c>
      <c r="E8" s="42" t="s">
        <v>45</v>
      </c>
      <c r="F8" s="43">
        <v>200</v>
      </c>
      <c r="G8" s="43">
        <v>0.2</v>
      </c>
      <c r="H8" s="43">
        <v>0</v>
      </c>
      <c r="I8" s="43">
        <v>15</v>
      </c>
      <c r="J8" s="43">
        <v>29</v>
      </c>
      <c r="K8" s="44" t="s">
        <v>82</v>
      </c>
      <c r="L8" s="43">
        <v>5.54</v>
      </c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43</v>
      </c>
      <c r="E11" s="42" t="s">
        <v>69</v>
      </c>
      <c r="F11" s="43">
        <v>80</v>
      </c>
      <c r="G11" s="43">
        <v>5.0999999999999996</v>
      </c>
      <c r="H11" s="43">
        <v>4.9000000000000004</v>
      </c>
      <c r="I11" s="43">
        <v>41.5</v>
      </c>
      <c r="J11" s="43">
        <v>230.4</v>
      </c>
      <c r="K11" s="44" t="s">
        <v>44</v>
      </c>
      <c r="L11" s="43">
        <v>31.2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540</v>
      </c>
      <c r="G13" s="19">
        <f t="shared" ref="G13:J13" si="0">SUM(G6:G12)</f>
        <v>29.9</v>
      </c>
      <c r="H13" s="19">
        <f t="shared" si="0"/>
        <v>11.600000000000001</v>
      </c>
      <c r="I13" s="19">
        <f t="shared" si="0"/>
        <v>108.7</v>
      </c>
      <c r="J13" s="19">
        <f t="shared" si="0"/>
        <v>623.9</v>
      </c>
      <c r="K13" s="25"/>
      <c r="L13" s="19">
        <f t="shared" ref="L13" si="1">SUM(L6:L12)</f>
        <v>105.05000000000001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6"/>
      <c r="F14" s="58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57"/>
      <c r="F15" s="59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57"/>
      <c r="F16" s="59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73" t="s">
        <v>4</v>
      </c>
      <c r="D24" s="74"/>
      <c r="E24" s="31"/>
      <c r="F24" s="32">
        <f>F13+F23</f>
        <v>540</v>
      </c>
      <c r="G24" s="32">
        <f t="shared" ref="G24:J24" si="4">G13+G23</f>
        <v>29.9</v>
      </c>
      <c r="H24" s="32">
        <f t="shared" si="4"/>
        <v>11.600000000000001</v>
      </c>
      <c r="I24" s="32">
        <f t="shared" si="4"/>
        <v>108.7</v>
      </c>
      <c r="J24" s="32">
        <f t="shared" si="4"/>
        <v>623.9</v>
      </c>
      <c r="K24" s="32"/>
      <c r="L24" s="32">
        <f t="shared" ref="L24" si="5">L13+L23</f>
        <v>105.05000000000001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70</v>
      </c>
      <c r="F25" s="40">
        <v>240</v>
      </c>
      <c r="G25" s="40">
        <v>15.81</v>
      </c>
      <c r="H25" s="40">
        <v>17.28</v>
      </c>
      <c r="I25" s="40">
        <v>46.45</v>
      </c>
      <c r="J25" s="60">
        <v>404.5</v>
      </c>
      <c r="K25" s="41" t="s">
        <v>71</v>
      </c>
      <c r="L25" s="40">
        <v>59.59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59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56</v>
      </c>
      <c r="F27" s="43">
        <v>200</v>
      </c>
      <c r="G27" s="43">
        <v>0.2</v>
      </c>
      <c r="H27" s="43">
        <v>0</v>
      </c>
      <c r="I27" s="43">
        <v>14</v>
      </c>
      <c r="J27" s="43">
        <v>28</v>
      </c>
      <c r="K27" s="44" t="s">
        <v>85</v>
      </c>
      <c r="L27" s="43">
        <v>3.14</v>
      </c>
    </row>
    <row r="28" spans="1:12" ht="15" x14ac:dyDescent="0.25">
      <c r="A28" s="14"/>
      <c r="B28" s="15"/>
      <c r="C28" s="11"/>
      <c r="D28" s="7" t="s">
        <v>23</v>
      </c>
      <c r="E28" s="42" t="s">
        <v>46</v>
      </c>
      <c r="F28" s="43">
        <v>50</v>
      </c>
      <c r="G28" s="43">
        <v>3.8</v>
      </c>
      <c r="H28" s="43">
        <v>0.4</v>
      </c>
      <c r="I28" s="43">
        <v>24.6</v>
      </c>
      <c r="J28" s="43">
        <v>117.5</v>
      </c>
      <c r="K28" s="44" t="s">
        <v>42</v>
      </c>
      <c r="L28" s="43">
        <v>4.83</v>
      </c>
    </row>
    <row r="29" spans="1:12" ht="15" x14ac:dyDescent="0.25">
      <c r="A29" s="14"/>
      <c r="B29" s="15"/>
      <c r="C29" s="11"/>
      <c r="D29" s="7" t="s">
        <v>24</v>
      </c>
      <c r="E29" s="42" t="s">
        <v>59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 t="s">
        <v>44</v>
      </c>
      <c r="L29" s="43">
        <v>12</v>
      </c>
    </row>
    <row r="30" spans="1:12" ht="15" x14ac:dyDescent="0.25">
      <c r="A30" s="14"/>
      <c r="B30" s="15"/>
      <c r="C30" s="11"/>
      <c r="D30" s="6" t="s">
        <v>43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590</v>
      </c>
      <c r="G32" s="19">
        <f t="shared" ref="G32" si="6">SUM(G25:G31)</f>
        <v>20.21</v>
      </c>
      <c r="H32" s="19">
        <f t="shared" ref="H32" si="7">SUM(H25:H31)</f>
        <v>18.079999999999998</v>
      </c>
      <c r="I32" s="19">
        <f t="shared" ref="I32" si="8">SUM(I25:I31)</f>
        <v>94.850000000000009</v>
      </c>
      <c r="J32" s="19">
        <f t="shared" ref="J32:L32" si="9">SUM(J25:J31)</f>
        <v>597</v>
      </c>
      <c r="K32" s="25"/>
      <c r="L32" s="19">
        <f t="shared" si="9"/>
        <v>79.56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59"/>
      <c r="H34" s="59"/>
      <c r="I34" s="61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59"/>
      <c r="H35" s="59"/>
      <c r="I35" s="61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59"/>
      <c r="H36" s="59"/>
      <c r="I36" s="61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59"/>
      <c r="I38" s="59"/>
      <c r="J38" s="61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59"/>
      <c r="I39" s="59"/>
      <c r="J39" s="61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73" t="s">
        <v>4</v>
      </c>
      <c r="D43" s="74"/>
      <c r="E43" s="31"/>
      <c r="F43" s="32">
        <f>F32+F42</f>
        <v>590</v>
      </c>
      <c r="G43" s="32">
        <f t="shared" ref="G43" si="14">G32+G42</f>
        <v>20.21</v>
      </c>
      <c r="H43" s="32">
        <f t="shared" ref="H43" si="15">H32+H42</f>
        <v>18.079999999999998</v>
      </c>
      <c r="I43" s="32">
        <f t="shared" ref="I43" si="16">I32+I42</f>
        <v>94.850000000000009</v>
      </c>
      <c r="J43" s="32">
        <f t="shared" ref="J43:L43" si="17">J32+J42</f>
        <v>597</v>
      </c>
      <c r="K43" s="32"/>
      <c r="L43" s="32">
        <f t="shared" si="17"/>
        <v>79.56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2" t="s">
        <v>53</v>
      </c>
      <c r="F44" s="40">
        <v>280</v>
      </c>
      <c r="G44" s="60">
        <v>27.64</v>
      </c>
      <c r="H44" s="60">
        <v>23.15</v>
      </c>
      <c r="I44" s="63">
        <v>47.08</v>
      </c>
      <c r="J44" s="40">
        <v>459</v>
      </c>
      <c r="K44" s="41" t="s">
        <v>54</v>
      </c>
      <c r="L44" s="40">
        <v>61.56</v>
      </c>
    </row>
    <row r="45" spans="1:12" ht="15" x14ac:dyDescent="0.25">
      <c r="A45" s="23"/>
      <c r="B45" s="15"/>
      <c r="C45" s="11"/>
      <c r="D45" s="6" t="s">
        <v>26</v>
      </c>
      <c r="E45" s="57" t="s">
        <v>66</v>
      </c>
      <c r="F45" s="43">
        <v>60</v>
      </c>
      <c r="G45" s="43">
        <v>4.8</v>
      </c>
      <c r="H45" s="43">
        <v>2.98</v>
      </c>
      <c r="I45" s="43">
        <v>5.19</v>
      </c>
      <c r="J45" s="43">
        <v>6.25</v>
      </c>
      <c r="K45" s="44" t="s">
        <v>67</v>
      </c>
      <c r="L45" s="43">
        <v>9.1999999999999993</v>
      </c>
    </row>
    <row r="46" spans="1:12" ht="15" x14ac:dyDescent="0.25">
      <c r="A46" s="23"/>
      <c r="B46" s="15"/>
      <c r="C46" s="11"/>
      <c r="D46" s="7" t="s">
        <v>22</v>
      </c>
      <c r="E46" s="42" t="s">
        <v>47</v>
      </c>
      <c r="F46" s="43">
        <v>200</v>
      </c>
      <c r="G46" s="43">
        <v>3.4</v>
      </c>
      <c r="H46" s="43">
        <v>2.99</v>
      </c>
      <c r="I46" s="43">
        <v>18.670000000000002</v>
      </c>
      <c r="J46" s="43">
        <v>110</v>
      </c>
      <c r="K46" s="44" t="s">
        <v>48</v>
      </c>
      <c r="L46" s="43">
        <v>15.3</v>
      </c>
    </row>
    <row r="47" spans="1:12" ht="15" x14ac:dyDescent="0.25">
      <c r="A47" s="23"/>
      <c r="B47" s="15"/>
      <c r="C47" s="11"/>
      <c r="D47" s="7" t="s">
        <v>23</v>
      </c>
      <c r="E47" s="42" t="s">
        <v>46</v>
      </c>
      <c r="F47" s="43">
        <v>50</v>
      </c>
      <c r="G47" s="43">
        <v>3.8</v>
      </c>
      <c r="H47" s="43">
        <v>0.4</v>
      </c>
      <c r="I47" s="43">
        <v>24.6</v>
      </c>
      <c r="J47" s="43">
        <v>117.5</v>
      </c>
      <c r="K47" s="44" t="s">
        <v>42</v>
      </c>
      <c r="L47" s="43">
        <v>4.83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39.639999999999993</v>
      </c>
      <c r="H51" s="19">
        <f t="shared" ref="H51" si="19">SUM(H44:H50)</f>
        <v>29.519999999999996</v>
      </c>
      <c r="I51" s="19">
        <f t="shared" ref="I51" si="20">SUM(I44:I50)</f>
        <v>95.539999999999992</v>
      </c>
      <c r="J51" s="19">
        <f t="shared" ref="J51:L51" si="21">SUM(J44:J50)</f>
        <v>692.75</v>
      </c>
      <c r="K51" s="25"/>
      <c r="L51" s="19">
        <f t="shared" si="21"/>
        <v>90.89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59"/>
      <c r="H53" s="59"/>
      <c r="I53" s="61"/>
      <c r="J53" s="43"/>
      <c r="K53" s="6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59"/>
      <c r="H54" s="59"/>
      <c r="I54" s="61"/>
      <c r="J54" s="43"/>
      <c r="K54" s="6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 t="s">
        <v>43</v>
      </c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73" t="s">
        <v>4</v>
      </c>
      <c r="D62" s="74"/>
      <c r="E62" s="31"/>
      <c r="F62" s="32">
        <f>F51+F61</f>
        <v>590</v>
      </c>
      <c r="G62" s="32">
        <f t="shared" ref="G62" si="26">G51+G61</f>
        <v>39.639999999999993</v>
      </c>
      <c r="H62" s="32">
        <f t="shared" ref="H62" si="27">H51+H61</f>
        <v>29.519999999999996</v>
      </c>
      <c r="I62" s="32">
        <f t="shared" ref="I62" si="28">I51+I61</f>
        <v>95.539999999999992</v>
      </c>
      <c r="J62" s="32">
        <f t="shared" ref="J62:L62" si="29">J51+J61</f>
        <v>692.75</v>
      </c>
      <c r="K62" s="32"/>
      <c r="L62" s="32">
        <f t="shared" si="29"/>
        <v>90.89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76</v>
      </c>
      <c r="F63" s="40">
        <v>270</v>
      </c>
      <c r="G63" s="40">
        <v>14.65</v>
      </c>
      <c r="H63" s="40">
        <v>15.65</v>
      </c>
      <c r="I63" s="40">
        <v>41.92</v>
      </c>
      <c r="J63" s="40">
        <v>396.5</v>
      </c>
      <c r="K63" s="41" t="s">
        <v>55</v>
      </c>
      <c r="L63" s="40">
        <v>67.86</v>
      </c>
    </row>
    <row r="64" spans="1:12" ht="15" x14ac:dyDescent="0.25">
      <c r="A64" s="23"/>
      <c r="B64" s="15"/>
      <c r="C64" s="11"/>
      <c r="D64" s="6" t="s">
        <v>26</v>
      </c>
      <c r="E64" s="42" t="s">
        <v>68</v>
      </c>
      <c r="F64" s="43">
        <v>60</v>
      </c>
      <c r="G64" s="43">
        <v>0.6</v>
      </c>
      <c r="H64" s="43">
        <v>3.7</v>
      </c>
      <c r="I64" s="43">
        <v>2.2000000000000002</v>
      </c>
      <c r="J64" s="43">
        <v>44.5</v>
      </c>
      <c r="K64" s="44" t="s">
        <v>83</v>
      </c>
      <c r="L64" s="43">
        <v>9.49</v>
      </c>
    </row>
    <row r="65" spans="1:12" ht="15" x14ac:dyDescent="0.25">
      <c r="A65" s="23"/>
      <c r="B65" s="15"/>
      <c r="C65" s="11"/>
      <c r="D65" s="7" t="s">
        <v>22</v>
      </c>
      <c r="E65" s="42" t="s">
        <v>45</v>
      </c>
      <c r="F65" s="43">
        <v>200</v>
      </c>
      <c r="G65" s="43">
        <v>0.2</v>
      </c>
      <c r="H65" s="43">
        <v>0</v>
      </c>
      <c r="I65" s="43">
        <v>15</v>
      </c>
      <c r="J65" s="43">
        <v>29</v>
      </c>
      <c r="K65" s="44" t="s">
        <v>82</v>
      </c>
      <c r="L65" s="43">
        <v>5.54</v>
      </c>
    </row>
    <row r="66" spans="1:12" ht="15" x14ac:dyDescent="0.25">
      <c r="A66" s="23"/>
      <c r="B66" s="15"/>
      <c r="C66" s="11"/>
      <c r="D66" s="7" t="s">
        <v>23</v>
      </c>
      <c r="E66" s="42" t="s">
        <v>46</v>
      </c>
      <c r="F66" s="43">
        <v>50</v>
      </c>
      <c r="G66" s="43">
        <v>3.8</v>
      </c>
      <c r="H66" s="43">
        <v>0.4</v>
      </c>
      <c r="I66" s="43">
        <v>24.6</v>
      </c>
      <c r="J66" s="43">
        <v>117.5</v>
      </c>
      <c r="K66" s="44" t="s">
        <v>42</v>
      </c>
      <c r="L66" s="43">
        <v>4.83</v>
      </c>
    </row>
    <row r="67" spans="1:12" ht="15" x14ac:dyDescent="0.25">
      <c r="A67" s="23"/>
      <c r="B67" s="15"/>
      <c r="C67" s="11"/>
      <c r="D67" s="7" t="s">
        <v>24</v>
      </c>
      <c r="E67" s="52"/>
      <c r="F67" s="43"/>
      <c r="G67" s="43"/>
      <c r="H67" s="43"/>
      <c r="I67" s="43"/>
      <c r="J67" s="43"/>
      <c r="K67" s="51"/>
      <c r="L67" s="43"/>
    </row>
    <row r="68" spans="1:12" ht="15.75" thickBot="1" x14ac:dyDescent="0.3">
      <c r="A68" s="23"/>
      <c r="B68" s="15"/>
      <c r="C68" s="11"/>
      <c r="D68" s="6" t="s">
        <v>43</v>
      </c>
      <c r="E68" s="52"/>
      <c r="F68" s="43"/>
      <c r="G68" s="65"/>
      <c r="H68" s="65"/>
      <c r="I68" s="66"/>
      <c r="J68" s="43"/>
      <c r="K68" s="51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19.25</v>
      </c>
      <c r="H70" s="19">
        <f t="shared" ref="H70" si="31">SUM(H63:H69)</f>
        <v>19.75</v>
      </c>
      <c r="I70" s="19">
        <f t="shared" ref="I70" si="32">SUM(I63:I69)</f>
        <v>83.72</v>
      </c>
      <c r="J70" s="19">
        <f t="shared" ref="J70:L70" si="33">SUM(J63:J69)</f>
        <v>587.5</v>
      </c>
      <c r="K70" s="25"/>
      <c r="L70" s="19">
        <f t="shared" si="33"/>
        <v>87.72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59"/>
      <c r="H72" s="59"/>
      <c r="I72" s="61"/>
      <c r="J72" s="43"/>
      <c r="K72" s="44"/>
      <c r="L72" s="67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59"/>
      <c r="H73" s="59"/>
      <c r="I73" s="61"/>
      <c r="J73" s="43"/>
      <c r="K73" s="44"/>
      <c r="L73" s="67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59"/>
      <c r="H74" s="59"/>
      <c r="I74" s="61"/>
      <c r="J74" s="43"/>
      <c r="K74" s="44"/>
      <c r="L74" s="67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59"/>
      <c r="K76" s="44"/>
      <c r="L76" s="67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59"/>
      <c r="K77" s="44"/>
      <c r="L77" s="67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73" t="s">
        <v>4</v>
      </c>
      <c r="D81" s="74"/>
      <c r="E81" s="31"/>
      <c r="F81" s="32">
        <f>F70+F80</f>
        <v>580</v>
      </c>
      <c r="G81" s="32">
        <f t="shared" ref="G81" si="38">G70+G80</f>
        <v>19.25</v>
      </c>
      <c r="H81" s="32">
        <f t="shared" ref="H81" si="39">H70+H80</f>
        <v>19.75</v>
      </c>
      <c r="I81" s="32">
        <f t="shared" ref="I81" si="40">I70+I80</f>
        <v>83.72</v>
      </c>
      <c r="J81" s="32">
        <f t="shared" ref="J81:L81" si="41">J70+J80</f>
        <v>587.5</v>
      </c>
      <c r="K81" s="32"/>
      <c r="L81" s="32">
        <f t="shared" si="41"/>
        <v>87.72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72</v>
      </c>
      <c r="F82" s="40">
        <v>200</v>
      </c>
      <c r="G82" s="40">
        <v>10.8</v>
      </c>
      <c r="H82" s="40">
        <v>13.1</v>
      </c>
      <c r="I82" s="40">
        <v>38.1</v>
      </c>
      <c r="J82" s="40">
        <v>315</v>
      </c>
      <c r="K82" s="41">
        <v>274</v>
      </c>
      <c r="L82" s="40">
        <v>35.1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51</v>
      </c>
      <c r="F84" s="43">
        <v>200</v>
      </c>
      <c r="G84" s="43">
        <v>3.52</v>
      </c>
      <c r="H84" s="43">
        <v>3.72</v>
      </c>
      <c r="I84" s="43">
        <v>25.49</v>
      </c>
      <c r="J84" s="43">
        <v>145.19999999999999</v>
      </c>
      <c r="K84" s="44" t="s">
        <v>52</v>
      </c>
      <c r="L84" s="43">
        <v>16.38</v>
      </c>
    </row>
    <row r="85" spans="1:12" ht="15" x14ac:dyDescent="0.25">
      <c r="A85" s="23"/>
      <c r="B85" s="15"/>
      <c r="C85" s="11"/>
      <c r="D85" s="7" t="s">
        <v>23</v>
      </c>
      <c r="E85" s="57"/>
      <c r="F85" s="59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73</v>
      </c>
      <c r="F86" s="43">
        <v>100</v>
      </c>
      <c r="G86" s="43">
        <v>0.3</v>
      </c>
      <c r="H86" s="43">
        <v>7.0000000000000007E-2</v>
      </c>
      <c r="I86" s="43">
        <v>2.7</v>
      </c>
      <c r="J86" s="43">
        <v>14.3</v>
      </c>
      <c r="K86" s="44" t="s">
        <v>44</v>
      </c>
      <c r="L86" s="43">
        <v>20</v>
      </c>
    </row>
    <row r="87" spans="1:12" ht="15" x14ac:dyDescent="0.25">
      <c r="A87" s="23"/>
      <c r="B87" s="15"/>
      <c r="C87" s="11"/>
      <c r="D87" s="6" t="s">
        <v>43</v>
      </c>
      <c r="E87" s="42" t="s">
        <v>74</v>
      </c>
      <c r="F87" s="43">
        <v>50</v>
      </c>
      <c r="G87" s="59">
        <v>1.9</v>
      </c>
      <c r="H87" s="59">
        <v>0.6</v>
      </c>
      <c r="I87" s="61">
        <v>9.6</v>
      </c>
      <c r="J87" s="43">
        <v>111</v>
      </c>
      <c r="K87" s="44" t="s">
        <v>44</v>
      </c>
      <c r="L87" s="43">
        <v>8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16.52</v>
      </c>
      <c r="H89" s="19">
        <f t="shared" ref="H89" si="43">SUM(H82:H88)</f>
        <v>17.490000000000002</v>
      </c>
      <c r="I89" s="19">
        <f t="shared" ref="I89" si="44">SUM(I82:I88)</f>
        <v>75.89</v>
      </c>
      <c r="J89" s="19">
        <f t="shared" ref="J89:L89" si="45">SUM(J82:J88)</f>
        <v>585.5</v>
      </c>
      <c r="K89" s="25"/>
      <c r="L89" s="19">
        <f t="shared" si="45"/>
        <v>79.48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73" t="s">
        <v>4</v>
      </c>
      <c r="D100" s="74"/>
      <c r="E100" s="31"/>
      <c r="F100" s="32">
        <f>F89+F99</f>
        <v>550</v>
      </c>
      <c r="G100" s="32">
        <f t="shared" ref="G100" si="50">G89+G99</f>
        <v>16.52</v>
      </c>
      <c r="H100" s="32">
        <f t="shared" ref="H100" si="51">H89+H99</f>
        <v>17.490000000000002</v>
      </c>
      <c r="I100" s="32">
        <f t="shared" ref="I100" si="52">I89+I99</f>
        <v>75.89</v>
      </c>
      <c r="J100" s="32">
        <f t="shared" ref="J100:L100" si="53">J89+J99</f>
        <v>585.5</v>
      </c>
      <c r="K100" s="32"/>
      <c r="L100" s="32">
        <f t="shared" si="53"/>
        <v>79.48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4" t="s">
        <v>58</v>
      </c>
      <c r="F101" s="40">
        <v>200</v>
      </c>
      <c r="G101" s="40">
        <v>24</v>
      </c>
      <c r="H101" s="40">
        <v>3</v>
      </c>
      <c r="I101" s="40">
        <v>50</v>
      </c>
      <c r="J101" s="40">
        <v>320</v>
      </c>
      <c r="K101" s="55">
        <v>664</v>
      </c>
      <c r="L101" s="40">
        <v>58.82</v>
      </c>
    </row>
    <row r="102" spans="1:12" ht="15" x14ac:dyDescent="0.25">
      <c r="A102" s="23"/>
      <c r="B102" s="15"/>
      <c r="C102" s="11"/>
      <c r="D102" s="6" t="s">
        <v>26</v>
      </c>
      <c r="E102" s="42" t="s">
        <v>68</v>
      </c>
      <c r="F102" s="43">
        <v>60</v>
      </c>
      <c r="G102" s="43">
        <v>0.6</v>
      </c>
      <c r="H102" s="43">
        <v>3.7</v>
      </c>
      <c r="I102" s="43">
        <v>2.2000000000000002</v>
      </c>
      <c r="J102" s="43">
        <v>44.5</v>
      </c>
      <c r="K102" s="44">
        <v>15</v>
      </c>
      <c r="L102" s="43">
        <v>9.49</v>
      </c>
    </row>
    <row r="103" spans="1:12" ht="15" x14ac:dyDescent="0.25">
      <c r="A103" s="23"/>
      <c r="B103" s="15"/>
      <c r="C103" s="11"/>
      <c r="D103" s="7" t="s">
        <v>22</v>
      </c>
      <c r="E103" s="42" t="s">
        <v>56</v>
      </c>
      <c r="F103" s="43">
        <v>200</v>
      </c>
      <c r="G103" s="43">
        <v>0.2</v>
      </c>
      <c r="H103" s="43">
        <v>0</v>
      </c>
      <c r="I103" s="43">
        <v>14</v>
      </c>
      <c r="J103" s="43">
        <v>28</v>
      </c>
      <c r="K103" s="44">
        <v>943</v>
      </c>
      <c r="L103" s="43">
        <v>3.14</v>
      </c>
    </row>
    <row r="104" spans="1:12" ht="15" x14ac:dyDescent="0.25">
      <c r="A104" s="23"/>
      <c r="B104" s="15"/>
      <c r="C104" s="11"/>
      <c r="D104" s="7" t="s">
        <v>23</v>
      </c>
      <c r="E104" s="52"/>
      <c r="F104" s="43"/>
      <c r="G104" s="43"/>
      <c r="H104" s="43"/>
      <c r="I104" s="43"/>
      <c r="J104" s="43"/>
      <c r="K104" s="51"/>
      <c r="L104" s="43"/>
    </row>
    <row r="105" spans="1:12" ht="15" x14ac:dyDescent="0.25">
      <c r="A105" s="23"/>
      <c r="B105" s="15"/>
      <c r="C105" s="11"/>
      <c r="D105" s="7" t="s">
        <v>24</v>
      </c>
      <c r="E105" s="52"/>
      <c r="F105" s="43"/>
      <c r="G105" s="43"/>
      <c r="H105" s="43"/>
      <c r="I105" s="43"/>
      <c r="J105" s="43"/>
      <c r="K105" s="51"/>
      <c r="L105" s="43"/>
    </row>
    <row r="106" spans="1:12" ht="15" x14ac:dyDescent="0.25">
      <c r="A106" s="23"/>
      <c r="B106" s="15"/>
      <c r="C106" s="11"/>
      <c r="D106" s="53" t="s">
        <v>43</v>
      </c>
      <c r="E106" s="52" t="s">
        <v>69</v>
      </c>
      <c r="F106" s="43">
        <v>80</v>
      </c>
      <c r="G106" s="43">
        <v>5.0999999999999996</v>
      </c>
      <c r="H106" s="43">
        <v>4.9000000000000004</v>
      </c>
      <c r="I106" s="43">
        <v>41.5</v>
      </c>
      <c r="J106" s="43">
        <v>230.4</v>
      </c>
      <c r="K106" s="51" t="s">
        <v>44</v>
      </c>
      <c r="L106" s="43">
        <v>31.2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29.9</v>
      </c>
      <c r="H108" s="19">
        <f t="shared" si="54"/>
        <v>11.600000000000001</v>
      </c>
      <c r="I108" s="19">
        <f t="shared" si="54"/>
        <v>107.7</v>
      </c>
      <c r="J108" s="19">
        <f t="shared" si="54"/>
        <v>622.9</v>
      </c>
      <c r="K108" s="25"/>
      <c r="L108" s="19">
        <f t="shared" ref="L108" si="55">SUM(L101:L107)</f>
        <v>102.65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52"/>
      <c r="F110" s="43"/>
      <c r="G110" s="43"/>
      <c r="H110" s="43"/>
      <c r="I110" s="43"/>
      <c r="J110" s="43"/>
      <c r="K110" s="51"/>
      <c r="L110" s="43"/>
    </row>
    <row r="111" spans="1:12" ht="15" x14ac:dyDescent="0.25">
      <c r="A111" s="23"/>
      <c r="B111" s="15"/>
      <c r="C111" s="11"/>
      <c r="D111" s="7" t="s">
        <v>28</v>
      </c>
      <c r="E111" s="52"/>
      <c r="F111" s="43"/>
      <c r="G111" s="43"/>
      <c r="H111" s="43"/>
      <c r="I111" s="43"/>
      <c r="J111" s="43"/>
      <c r="K111" s="51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73" t="s">
        <v>4</v>
      </c>
      <c r="D119" s="74"/>
      <c r="E119" s="31"/>
      <c r="F119" s="32">
        <f>F108+F118</f>
        <v>540</v>
      </c>
      <c r="G119" s="32">
        <f t="shared" ref="G119" si="58">G108+G118</f>
        <v>29.9</v>
      </c>
      <c r="H119" s="32">
        <f t="shared" ref="H119" si="59">H108+H118</f>
        <v>11.600000000000001</v>
      </c>
      <c r="I119" s="32">
        <f t="shared" ref="I119" si="60">I108+I118</f>
        <v>107.7</v>
      </c>
      <c r="J119" s="32">
        <f t="shared" ref="J119:L119" si="61">J108+J118</f>
        <v>622.9</v>
      </c>
      <c r="K119" s="32"/>
      <c r="L119" s="32">
        <f t="shared" si="61"/>
        <v>102.65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4" t="s">
        <v>60</v>
      </c>
      <c r="F120" s="40">
        <v>200</v>
      </c>
      <c r="G120" s="40">
        <v>17.21</v>
      </c>
      <c r="H120" s="40">
        <v>11.36</v>
      </c>
      <c r="I120" s="40">
        <v>34.479999999999997</v>
      </c>
      <c r="J120" s="40">
        <v>276.41000000000003</v>
      </c>
      <c r="K120" s="55" t="s">
        <v>62</v>
      </c>
      <c r="L120" s="40">
        <v>62.73</v>
      </c>
    </row>
    <row r="121" spans="1:12" ht="15" x14ac:dyDescent="0.25">
      <c r="A121" s="14"/>
      <c r="B121" s="15"/>
      <c r="C121" s="11"/>
      <c r="D121" s="53" t="s">
        <v>26</v>
      </c>
      <c r="E121" s="52" t="s">
        <v>66</v>
      </c>
      <c r="F121" s="43">
        <v>60</v>
      </c>
      <c r="G121" s="43">
        <v>3</v>
      </c>
      <c r="H121" s="43">
        <v>4.99</v>
      </c>
      <c r="I121" s="43">
        <v>6</v>
      </c>
      <c r="J121" s="43">
        <v>83</v>
      </c>
      <c r="K121" s="51" t="s">
        <v>67</v>
      </c>
      <c r="L121" s="43">
        <v>8</v>
      </c>
    </row>
    <row r="122" spans="1:12" ht="15" x14ac:dyDescent="0.25">
      <c r="A122" s="14"/>
      <c r="B122" s="15"/>
      <c r="C122" s="11"/>
      <c r="D122" s="7" t="s">
        <v>22</v>
      </c>
      <c r="E122" s="52" t="s">
        <v>47</v>
      </c>
      <c r="F122" s="43">
        <v>200</v>
      </c>
      <c r="G122" s="43">
        <v>3.4</v>
      </c>
      <c r="H122" s="43">
        <v>3</v>
      </c>
      <c r="I122" s="43">
        <v>18.670000000000002</v>
      </c>
      <c r="J122" s="43">
        <v>110.59</v>
      </c>
      <c r="K122" s="51" t="s">
        <v>48</v>
      </c>
      <c r="L122" s="43">
        <v>16.66</v>
      </c>
    </row>
    <row r="123" spans="1:12" ht="15" x14ac:dyDescent="0.25">
      <c r="A123" s="14"/>
      <c r="B123" s="15"/>
      <c r="C123" s="11"/>
      <c r="D123" s="7" t="s">
        <v>23</v>
      </c>
      <c r="E123" s="42" t="s">
        <v>46</v>
      </c>
      <c r="F123" s="43">
        <v>50</v>
      </c>
      <c r="G123" s="43">
        <v>3.8</v>
      </c>
      <c r="H123" s="43">
        <v>0.4</v>
      </c>
      <c r="I123" s="43">
        <v>24.6</v>
      </c>
      <c r="J123" s="43">
        <v>117.5</v>
      </c>
      <c r="K123" s="44" t="s">
        <v>61</v>
      </c>
      <c r="L123" s="43">
        <v>4.83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53" t="s">
        <v>43</v>
      </c>
      <c r="E125" s="52"/>
      <c r="F125" s="43"/>
      <c r="G125" s="43"/>
      <c r="H125" s="43"/>
      <c r="I125" s="43"/>
      <c r="J125" s="43"/>
      <c r="K125" s="51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27.41</v>
      </c>
      <c r="H127" s="19">
        <f t="shared" si="62"/>
        <v>19.75</v>
      </c>
      <c r="I127" s="19">
        <f t="shared" si="62"/>
        <v>83.75</v>
      </c>
      <c r="J127" s="19">
        <f t="shared" si="62"/>
        <v>587.5</v>
      </c>
      <c r="K127" s="25"/>
      <c r="L127" s="19">
        <f t="shared" ref="L127" si="63">SUM(L120:L126)</f>
        <v>92.219999999999985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52"/>
      <c r="F129" s="43"/>
      <c r="G129" s="43"/>
      <c r="H129" s="43"/>
      <c r="I129" s="43"/>
      <c r="J129" s="43"/>
      <c r="K129" s="51"/>
      <c r="L129" s="43"/>
    </row>
    <row r="130" spans="1:12" ht="15" x14ac:dyDescent="0.25">
      <c r="A130" s="14"/>
      <c r="B130" s="15"/>
      <c r="C130" s="11"/>
      <c r="D130" s="7" t="s">
        <v>28</v>
      </c>
      <c r="E130" s="52"/>
      <c r="F130" s="43"/>
      <c r="G130" s="43"/>
      <c r="H130" s="43"/>
      <c r="I130" s="43"/>
      <c r="J130" s="43"/>
      <c r="K130" s="51"/>
      <c r="L130" s="43"/>
    </row>
    <row r="131" spans="1:12" ht="15" x14ac:dyDescent="0.25">
      <c r="A131" s="14"/>
      <c r="B131" s="15"/>
      <c r="C131" s="11"/>
      <c r="D131" s="7" t="s">
        <v>29</v>
      </c>
      <c r="E131" s="52"/>
      <c r="F131" s="43"/>
      <c r="G131" s="43"/>
      <c r="H131" s="43"/>
      <c r="I131" s="43"/>
      <c r="J131" s="43"/>
      <c r="K131" s="51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 t="s">
        <v>43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73" t="s">
        <v>4</v>
      </c>
      <c r="D138" s="74"/>
      <c r="E138" s="31"/>
      <c r="F138" s="32">
        <f>F127+F137</f>
        <v>510</v>
      </c>
      <c r="G138" s="32">
        <f t="shared" ref="G138" si="66">G127+G137</f>
        <v>27.41</v>
      </c>
      <c r="H138" s="32">
        <f t="shared" ref="H138" si="67">H127+H137</f>
        <v>19.75</v>
      </c>
      <c r="I138" s="32">
        <f t="shared" ref="I138" si="68">I127+I137</f>
        <v>83.75</v>
      </c>
      <c r="J138" s="32">
        <f t="shared" ref="J138:L138" si="69">J127+J137</f>
        <v>587.5</v>
      </c>
      <c r="K138" s="32"/>
      <c r="L138" s="32">
        <f t="shared" si="69"/>
        <v>92.219999999999985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54" t="s">
        <v>64</v>
      </c>
      <c r="F139" s="40">
        <v>280</v>
      </c>
      <c r="G139" s="40">
        <v>18.66</v>
      </c>
      <c r="H139" s="40">
        <v>10.82</v>
      </c>
      <c r="I139" s="40">
        <v>34.119999999999997</v>
      </c>
      <c r="J139" s="40">
        <v>308.7</v>
      </c>
      <c r="K139" s="55" t="s">
        <v>65</v>
      </c>
      <c r="L139" s="40">
        <v>60.3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52" t="s">
        <v>75</v>
      </c>
      <c r="F141" s="43">
        <v>200</v>
      </c>
      <c r="G141" s="43">
        <v>0.46</v>
      </c>
      <c r="H141" s="43">
        <v>0.1</v>
      </c>
      <c r="I141" s="43">
        <v>33.99</v>
      </c>
      <c r="J141" s="43">
        <v>141.19999999999999</v>
      </c>
      <c r="K141" s="51" t="s">
        <v>77</v>
      </c>
      <c r="L141" s="43">
        <v>18.809999999999999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46</v>
      </c>
      <c r="F142" s="43">
        <v>50</v>
      </c>
      <c r="G142" s="43">
        <v>3.8</v>
      </c>
      <c r="H142" s="43">
        <v>0.4</v>
      </c>
      <c r="I142" s="43">
        <v>24.6</v>
      </c>
      <c r="J142" s="43">
        <v>117.5</v>
      </c>
      <c r="K142" s="44" t="s">
        <v>61</v>
      </c>
      <c r="L142" s="43">
        <v>4.83</v>
      </c>
    </row>
    <row r="143" spans="1:12" ht="15" x14ac:dyDescent="0.25">
      <c r="A143" s="23"/>
      <c r="B143" s="15"/>
      <c r="C143" s="11"/>
      <c r="D143" s="7" t="s">
        <v>24</v>
      </c>
      <c r="E143" s="52"/>
      <c r="F143" s="43"/>
      <c r="G143" s="43"/>
      <c r="H143" s="43"/>
      <c r="I143" s="43"/>
      <c r="J143" s="43"/>
      <c r="K143" s="51"/>
      <c r="L143" s="43"/>
    </row>
    <row r="144" spans="1:12" ht="15" x14ac:dyDescent="0.25">
      <c r="A144" s="23"/>
      <c r="B144" s="15"/>
      <c r="C144" s="11"/>
      <c r="D144" s="6" t="s">
        <v>57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70">SUM(G139:G145)</f>
        <v>22.92</v>
      </c>
      <c r="H146" s="19">
        <f t="shared" si="70"/>
        <v>11.32</v>
      </c>
      <c r="I146" s="19">
        <f t="shared" si="70"/>
        <v>92.710000000000008</v>
      </c>
      <c r="J146" s="19">
        <f t="shared" si="70"/>
        <v>567.4</v>
      </c>
      <c r="K146" s="25"/>
      <c r="L146" s="19">
        <f t="shared" ref="L146" si="71">SUM(L139:L145)</f>
        <v>83.94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51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52"/>
      <c r="F151" s="43"/>
      <c r="G151" s="43"/>
      <c r="H151" s="43"/>
      <c r="I151" s="43"/>
      <c r="J151" s="43"/>
      <c r="K151" s="51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53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73" t="s">
        <v>4</v>
      </c>
      <c r="D157" s="74"/>
      <c r="E157" s="31"/>
      <c r="F157" s="32">
        <f>F146+F156</f>
        <v>530</v>
      </c>
      <c r="G157" s="32">
        <f t="shared" ref="G157" si="74">G146+G156</f>
        <v>22.92</v>
      </c>
      <c r="H157" s="32">
        <f t="shared" ref="H157" si="75">H146+H156</f>
        <v>11.32</v>
      </c>
      <c r="I157" s="32">
        <f t="shared" ref="I157" si="76">I146+I156</f>
        <v>92.710000000000008</v>
      </c>
      <c r="J157" s="32">
        <f t="shared" ref="J157:L157" si="77">J146+J156</f>
        <v>567.4</v>
      </c>
      <c r="K157" s="32"/>
      <c r="L157" s="32">
        <f t="shared" si="77"/>
        <v>83.94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78</v>
      </c>
      <c r="F158" s="40">
        <v>200</v>
      </c>
      <c r="G158" s="40">
        <v>20.3</v>
      </c>
      <c r="H158" s="40">
        <v>17</v>
      </c>
      <c r="I158" s="40">
        <v>35.69</v>
      </c>
      <c r="J158" s="40">
        <v>377</v>
      </c>
      <c r="K158" s="41" t="s">
        <v>79</v>
      </c>
      <c r="L158" s="40">
        <v>46.35</v>
      </c>
    </row>
    <row r="159" spans="1:12" ht="15" x14ac:dyDescent="0.25">
      <c r="A159" s="23"/>
      <c r="B159" s="15"/>
      <c r="C159" s="11"/>
      <c r="D159" s="6" t="s">
        <v>26</v>
      </c>
      <c r="E159" s="42" t="s">
        <v>68</v>
      </c>
      <c r="F159" s="43">
        <v>60</v>
      </c>
      <c r="G159" s="43">
        <v>0.6</v>
      </c>
      <c r="H159" s="43">
        <v>3.7</v>
      </c>
      <c r="I159" s="43">
        <v>2.2000000000000002</v>
      </c>
      <c r="J159" s="43">
        <v>44.5</v>
      </c>
      <c r="K159" s="44" t="s">
        <v>83</v>
      </c>
      <c r="L159" s="43">
        <v>9.49</v>
      </c>
    </row>
    <row r="160" spans="1:12" ht="15" x14ac:dyDescent="0.25">
      <c r="A160" s="23"/>
      <c r="B160" s="15"/>
      <c r="C160" s="11"/>
      <c r="D160" s="7" t="s">
        <v>22</v>
      </c>
      <c r="E160" s="42" t="s">
        <v>45</v>
      </c>
      <c r="F160" s="43">
        <v>200</v>
      </c>
      <c r="G160" s="43">
        <v>0.2</v>
      </c>
      <c r="H160" s="43">
        <v>0</v>
      </c>
      <c r="I160" s="43">
        <v>15</v>
      </c>
      <c r="J160" s="43">
        <v>29</v>
      </c>
      <c r="K160" s="44" t="s">
        <v>82</v>
      </c>
      <c r="L160" s="43">
        <v>5.54</v>
      </c>
    </row>
    <row r="161" spans="1:12" ht="15" x14ac:dyDescent="0.25">
      <c r="A161" s="23"/>
      <c r="B161" s="15"/>
      <c r="C161" s="11"/>
      <c r="D161" s="7" t="s">
        <v>23</v>
      </c>
      <c r="E161" s="42" t="s">
        <v>46</v>
      </c>
      <c r="F161" s="43">
        <v>50</v>
      </c>
      <c r="G161" s="43">
        <v>3.8</v>
      </c>
      <c r="H161" s="43">
        <v>0.4</v>
      </c>
      <c r="I161" s="43">
        <v>24.6</v>
      </c>
      <c r="J161" s="43">
        <v>117.5</v>
      </c>
      <c r="K161" s="44" t="s">
        <v>61</v>
      </c>
      <c r="L161" s="43">
        <v>4.83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43</v>
      </c>
      <c r="E163" s="42" t="s">
        <v>80</v>
      </c>
      <c r="F163" s="43">
        <v>30</v>
      </c>
      <c r="G163" s="43">
        <v>1.3</v>
      </c>
      <c r="H163" s="43">
        <v>5.4</v>
      </c>
      <c r="I163" s="43">
        <v>18.899999999999999</v>
      </c>
      <c r="J163" s="43">
        <v>130</v>
      </c>
      <c r="K163" s="44" t="s">
        <v>44</v>
      </c>
      <c r="L163" s="43">
        <v>18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540</v>
      </c>
      <c r="G165" s="19">
        <f t="shared" ref="G165:J165" si="78">SUM(G158:G164)</f>
        <v>26.200000000000003</v>
      </c>
      <c r="H165" s="19">
        <f t="shared" si="78"/>
        <v>26.5</v>
      </c>
      <c r="I165" s="19">
        <f t="shared" si="78"/>
        <v>96.390000000000015</v>
      </c>
      <c r="J165" s="19">
        <f t="shared" si="78"/>
        <v>698</v>
      </c>
      <c r="K165" s="25"/>
      <c r="L165" s="19">
        <f t="shared" ref="L165" si="79">SUM(L158:L164)</f>
        <v>84.210000000000008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3" t="s">
        <v>4</v>
      </c>
      <c r="D176" s="74"/>
      <c r="E176" s="31"/>
      <c r="F176" s="32">
        <f>F165+F175</f>
        <v>540</v>
      </c>
      <c r="G176" s="32">
        <f t="shared" ref="G176" si="82">G165+G175</f>
        <v>26.200000000000003</v>
      </c>
      <c r="H176" s="32">
        <f t="shared" ref="H176" si="83">H165+H175</f>
        <v>26.5</v>
      </c>
      <c r="I176" s="32">
        <f t="shared" ref="I176" si="84">I165+I175</f>
        <v>96.390000000000015</v>
      </c>
      <c r="J176" s="32">
        <f t="shared" ref="J176:L176" si="85">J165+J175</f>
        <v>698</v>
      </c>
      <c r="K176" s="32"/>
      <c r="L176" s="32">
        <f t="shared" si="85"/>
        <v>84.210000000000008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4" t="s">
        <v>49</v>
      </c>
      <c r="F177" s="40">
        <v>200</v>
      </c>
      <c r="G177" s="40">
        <v>21.79</v>
      </c>
      <c r="H177" s="40">
        <v>16.2</v>
      </c>
      <c r="I177" s="40">
        <v>42.07</v>
      </c>
      <c r="J177" s="40">
        <v>401.51</v>
      </c>
      <c r="K177" s="41" t="s">
        <v>50</v>
      </c>
      <c r="L177" s="40">
        <v>43.9</v>
      </c>
    </row>
    <row r="178" spans="1:12" ht="15" x14ac:dyDescent="0.25">
      <c r="A178" s="23"/>
      <c r="B178" s="15"/>
      <c r="C178" s="11"/>
      <c r="D178" s="6" t="s">
        <v>26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51</v>
      </c>
      <c r="F179" s="43">
        <v>200</v>
      </c>
      <c r="G179" s="43">
        <v>3.52</v>
      </c>
      <c r="H179" s="43">
        <v>3.72</v>
      </c>
      <c r="I179" s="43">
        <v>25.49</v>
      </c>
      <c r="J179" s="43">
        <v>145.19999999999999</v>
      </c>
      <c r="K179" s="44" t="s">
        <v>52</v>
      </c>
      <c r="L179" s="43">
        <v>16.38</v>
      </c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63</v>
      </c>
      <c r="F181" s="43">
        <v>120</v>
      </c>
      <c r="G181" s="43">
        <v>1</v>
      </c>
      <c r="H181" s="43">
        <v>0</v>
      </c>
      <c r="I181" s="43">
        <v>11</v>
      </c>
      <c r="J181" s="43">
        <v>49</v>
      </c>
      <c r="K181" s="44" t="s">
        <v>44</v>
      </c>
      <c r="L181" s="43">
        <v>14.4</v>
      </c>
    </row>
    <row r="182" spans="1:12" ht="15" x14ac:dyDescent="0.25">
      <c r="A182" s="23"/>
      <c r="B182" s="15"/>
      <c r="C182" s="11"/>
      <c r="D182" s="69" t="s">
        <v>43</v>
      </c>
      <c r="E182" s="52" t="s">
        <v>81</v>
      </c>
      <c r="F182" s="43">
        <v>30</v>
      </c>
      <c r="G182" s="43">
        <v>2</v>
      </c>
      <c r="H182" s="43">
        <v>10.4</v>
      </c>
      <c r="I182" s="43">
        <v>19.8</v>
      </c>
      <c r="J182" s="43">
        <v>183.3</v>
      </c>
      <c r="K182" s="44" t="s">
        <v>44</v>
      </c>
      <c r="L182" s="43">
        <v>16.8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28.31</v>
      </c>
      <c r="H184" s="19">
        <f t="shared" si="86"/>
        <v>30.32</v>
      </c>
      <c r="I184" s="19">
        <f t="shared" si="86"/>
        <v>98.36</v>
      </c>
      <c r="J184" s="19">
        <f t="shared" si="86"/>
        <v>779.01</v>
      </c>
      <c r="K184" s="25"/>
      <c r="L184" s="19">
        <f t="shared" ref="L184" si="87">SUM(L177:L183)</f>
        <v>91.48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68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67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67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59"/>
      <c r="H190" s="59"/>
      <c r="I190" s="61"/>
      <c r="J190" s="59"/>
      <c r="K190" s="44"/>
      <c r="L190" s="67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59"/>
      <c r="H191" s="59"/>
      <c r="I191" s="61"/>
      <c r="J191" s="59"/>
      <c r="K191" s="44"/>
      <c r="L191" s="67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73" t="s">
        <v>4</v>
      </c>
      <c r="D195" s="74"/>
      <c r="E195" s="31"/>
      <c r="F195" s="32">
        <f>F184+F194</f>
        <v>550</v>
      </c>
      <c r="G195" s="32">
        <f t="shared" ref="G195" si="90">G184+G194</f>
        <v>28.31</v>
      </c>
      <c r="H195" s="32">
        <f t="shared" ref="H195" si="91">H184+H194</f>
        <v>30.32</v>
      </c>
      <c r="I195" s="32">
        <f t="shared" ref="I195" si="92">I184+I194</f>
        <v>98.36</v>
      </c>
      <c r="J195" s="32">
        <f t="shared" ref="J195:L195" si="93">J184+J194</f>
        <v>779.01</v>
      </c>
      <c r="K195" s="32"/>
      <c r="L195" s="32">
        <f t="shared" si="93"/>
        <v>91.48</v>
      </c>
    </row>
    <row r="196" spans="1:12" x14ac:dyDescent="0.2">
      <c r="A196" s="27"/>
      <c r="B196" s="28"/>
      <c r="C196" s="75" t="s">
        <v>5</v>
      </c>
      <c r="D196" s="75"/>
      <c r="E196" s="75"/>
      <c r="F196" s="34">
        <f>(F24+F43+F62+F81+F100+F119+F138+F157+F176+F195)/(IF(F24=0,0,1)+IF(F43=0,0,1)+IF(F62=0,0,1)+IF(F81=0,0,1)+IF(F100=0,0,1)+IF(F119=0,0,1)+IF(F138=0,0,1)+IF(F157=0,0,1)+IF(F176=0,0,1)+IF(F195=0,0,1))</f>
        <v>552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26.026</v>
      </c>
      <c r="H196" s="34">
        <f t="shared" si="94"/>
        <v>19.592999999999996</v>
      </c>
      <c r="I196" s="34">
        <f t="shared" si="94"/>
        <v>93.76100000000001</v>
      </c>
      <c r="J196" s="34">
        <f t="shared" si="94"/>
        <v>634.14599999999996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89.72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2023-10-19T13:43:46Z</cp:lastPrinted>
  <dcterms:created xsi:type="dcterms:W3CDTF">2022-05-16T14:23:56Z</dcterms:created>
  <dcterms:modified xsi:type="dcterms:W3CDTF">2026-09-01T11:04:56Z</dcterms:modified>
</cp:coreProperties>
</file>