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D107CFC7-B126-4A3E-BA82-05C74315534D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2090000" sheetId="1" r:id="rId1"/>
    <sheet name="0503768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K12" i="2" s="1"/>
  <c r="E12" i="2"/>
  <c r="F12" i="2"/>
  <c r="G12" i="2"/>
  <c r="H12" i="2"/>
  <c r="I12" i="2"/>
  <c r="J12" i="2"/>
  <c r="K13" i="2"/>
  <c r="K14" i="2"/>
  <c r="K15" i="2"/>
  <c r="K16" i="2"/>
  <c r="K17" i="2"/>
  <c r="K18" i="2"/>
  <c r="K19" i="2"/>
  <c r="K20" i="2"/>
  <c r="D21" i="2"/>
  <c r="H21" i="2"/>
  <c r="I21" i="2"/>
  <c r="J21" i="2"/>
  <c r="K21" i="2"/>
  <c r="K22" i="2"/>
  <c r="K23" i="2"/>
  <c r="K24" i="2"/>
  <c r="K30" i="2"/>
  <c r="K31" i="2"/>
  <c r="K32" i="2"/>
  <c r="K33" i="2"/>
  <c r="K34" i="2"/>
  <c r="D35" i="2"/>
  <c r="K35" i="2" s="1"/>
  <c r="E35" i="2"/>
  <c r="H35" i="2"/>
  <c r="I35" i="2"/>
  <c r="J35" i="2"/>
  <c r="K36" i="2"/>
  <c r="K37" i="2"/>
  <c r="K38" i="2"/>
  <c r="K39" i="2"/>
  <c r="K40" i="2"/>
  <c r="K41" i="2"/>
  <c r="K42" i="2"/>
  <c r="K43" i="2"/>
  <c r="D44" i="2"/>
  <c r="E44" i="2"/>
  <c r="F44" i="2"/>
  <c r="G44" i="2"/>
  <c r="H44" i="2"/>
  <c r="I44" i="2"/>
  <c r="J44" i="2"/>
  <c r="K45" i="2"/>
  <c r="K46" i="2"/>
  <c r="K47" i="2"/>
  <c r="K48" i="2"/>
  <c r="K49" i="2"/>
  <c r="D55" i="2"/>
  <c r="E55" i="2"/>
  <c r="F55" i="2"/>
  <c r="G55" i="2"/>
  <c r="H55" i="2"/>
  <c r="I55" i="2"/>
  <c r="J55" i="2"/>
  <c r="K55" i="2"/>
  <c r="K56" i="2"/>
  <c r="K57" i="2"/>
  <c r="K58" i="2"/>
  <c r="K60" i="2"/>
  <c r="K61" i="2"/>
  <c r="K62" i="2"/>
  <c r="K63" i="2"/>
  <c r="D65" i="2"/>
  <c r="K65" i="2" s="1"/>
  <c r="E65" i="2"/>
  <c r="F65" i="2"/>
  <c r="G65" i="2"/>
  <c r="H65" i="2"/>
  <c r="I65" i="2"/>
  <c r="J65" i="2"/>
  <c r="K66" i="2"/>
  <c r="K67" i="2"/>
  <c r="K68" i="2"/>
  <c r="D69" i="2"/>
  <c r="E69" i="2"/>
  <c r="H69" i="2"/>
  <c r="I69" i="2"/>
  <c r="J69" i="2"/>
  <c r="K69" i="2"/>
  <c r="K70" i="2"/>
  <c r="K71" i="2"/>
  <c r="K72" i="2"/>
  <c r="K73" i="2"/>
  <c r="K80" i="2"/>
  <c r="K81" i="2"/>
  <c r="K82" i="2"/>
  <c r="D84" i="2"/>
  <c r="K84" i="2" s="1"/>
  <c r="E84" i="2"/>
  <c r="F84" i="2"/>
  <c r="G84" i="2"/>
  <c r="H84" i="2"/>
  <c r="I84" i="2"/>
  <c r="J84" i="2"/>
  <c r="K85" i="2"/>
  <c r="K86" i="2"/>
  <c r="K87" i="2"/>
  <c r="K88" i="2"/>
  <c r="K89" i="2"/>
  <c r="K90" i="2"/>
  <c r="K91" i="2"/>
  <c r="K92" i="2"/>
  <c r="D93" i="2"/>
  <c r="K93" i="2" s="1"/>
  <c r="H93" i="2"/>
  <c r="I93" i="2"/>
  <c r="J93" i="2"/>
  <c r="K94" i="2"/>
  <c r="K95" i="2"/>
  <c r="K101" i="2"/>
  <c r="K102" i="2"/>
  <c r="K103" i="2"/>
  <c r="K104" i="2"/>
  <c r="K105" i="2"/>
  <c r="K106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J155" i="2"/>
  <c r="J156" i="2"/>
  <c r="J157" i="2"/>
  <c r="J158" i="2"/>
  <c r="J159" i="2"/>
  <c r="J160" i="2"/>
  <c r="J162" i="2"/>
  <c r="J163" i="2"/>
  <c r="J164" i="2"/>
  <c r="J165" i="2"/>
  <c r="J167" i="2"/>
  <c r="J169" i="2"/>
  <c r="J170" i="2"/>
  <c r="J171" i="2"/>
  <c r="J172" i="2"/>
  <c r="J173" i="2"/>
  <c r="J174" i="2"/>
  <c r="J175" i="2"/>
  <c r="J176" i="2"/>
  <c r="J178" i="2"/>
  <c r="J184" i="2"/>
  <c r="J185" i="2"/>
  <c r="J186" i="2"/>
  <c r="J187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11" i="2"/>
  <c r="J212" i="2"/>
  <c r="J213" i="2"/>
  <c r="J214" i="2"/>
  <c r="J215" i="2"/>
  <c r="J216" i="2"/>
  <c r="J217" i="2"/>
  <c r="J218" i="2"/>
  <c r="J219" i="2"/>
  <c r="J220" i="2"/>
  <c r="J222" i="2"/>
  <c r="J223" i="2"/>
  <c r="J224" i="2"/>
  <c r="J225" i="2"/>
  <c r="J226" i="2"/>
  <c r="J227" i="2"/>
  <c r="J228" i="2"/>
  <c r="J229" i="2"/>
  <c r="J230" i="2"/>
  <c r="J231" i="2"/>
  <c r="J232" i="2"/>
  <c r="J238" i="2"/>
  <c r="J239" i="2"/>
  <c r="J240" i="2"/>
  <c r="J241" i="2"/>
  <c r="J242" i="2"/>
  <c r="J243" i="2"/>
  <c r="J244" i="2"/>
  <c r="J245" i="2"/>
  <c r="J246" i="2"/>
  <c r="J247" i="2"/>
  <c r="J249" i="2"/>
  <c r="K44" i="2" l="1"/>
</calcChain>
</file>

<file path=xl/sharedStrings.xml><?xml version="1.0" encoding="utf-8"?>
<sst xmlns="http://schemas.openxmlformats.org/spreadsheetml/2006/main" count="807" uniqueCount="470">
  <si>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</si>
  <si>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</si>
  <si>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</si>
  <si>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</si>
  <si>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</si>
  <si>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</si>
  <si>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</si>
  <si>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</si>
  <si>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</si>
  <si>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</si>
  <si>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670</t>
  </si>
  <si>
    <t>27</t>
  </si>
  <si>
    <t>12. Материальные ценности, выданные в личное пользование работникам (сотрудникам)</t>
  </si>
  <si>
    <t>660</t>
  </si>
  <si>
    <t>непроизведенные активы</t>
  </si>
  <si>
    <t>651</t>
  </si>
  <si>
    <t>из них:
особо ценное движимое имущество</t>
  </si>
  <si>
    <t>650</t>
  </si>
  <si>
    <t>материальные запасы, всего</t>
  </si>
  <si>
    <t>641</t>
  </si>
  <si>
    <t>640</t>
  </si>
  <si>
    <t>нематериальные активы, всего</t>
  </si>
  <si>
    <t>632</t>
  </si>
  <si>
    <t>особо ценное движимое имущество</t>
  </si>
  <si>
    <t>631</t>
  </si>
  <si>
    <t>из них:
недвижимое имущество</t>
  </si>
  <si>
    <t>630</t>
  </si>
  <si>
    <t>основные средства, всего</t>
  </si>
  <si>
    <t>620</t>
  </si>
  <si>
    <t>переданное в пользование по иным основаниям, всего</t>
  </si>
  <si>
    <t>2</t>
  </si>
  <si>
    <t>код</t>
  </si>
  <si>
    <t>наименование</t>
  </si>
  <si>
    <t>Наличие
на конец года</t>
  </si>
  <si>
    <t>Выбытие (уменьшение)</t>
  </si>
  <si>
    <t>Поступление (увеличение)</t>
  </si>
  <si>
    <t>Наличие 
на начало года</t>
  </si>
  <si>
    <t>Код
стро-
ки</t>
  </si>
  <si>
    <t>Забалансовый счет</t>
  </si>
  <si>
    <t>Форма 0503768 с. 11</t>
  </si>
  <si>
    <t>610</t>
  </si>
  <si>
    <t>601</t>
  </si>
  <si>
    <t>600</t>
  </si>
  <si>
    <t>591</t>
  </si>
  <si>
    <t>590</t>
  </si>
  <si>
    <t>нематериальные активы</t>
  </si>
  <si>
    <t>582</t>
  </si>
  <si>
    <t>581</t>
  </si>
  <si>
    <t>580</t>
  </si>
  <si>
    <t>570</t>
  </si>
  <si>
    <t>в том числе:
переданное в аренду (пользование) на льготных условиях, всего</t>
  </si>
  <si>
    <t>560</t>
  </si>
  <si>
    <t>26</t>
  </si>
  <si>
    <t>11. Имущество, переданное в безвозмездное пользовани, всего</t>
  </si>
  <si>
    <t>558</t>
  </si>
  <si>
    <t>557</t>
  </si>
  <si>
    <t>556</t>
  </si>
  <si>
    <t>материальные запасы</t>
  </si>
  <si>
    <t>555</t>
  </si>
  <si>
    <t>554</t>
  </si>
  <si>
    <t>553</t>
  </si>
  <si>
    <t>552</t>
  </si>
  <si>
    <t>551</t>
  </si>
  <si>
    <t>в том числе:
основные средства</t>
  </si>
  <si>
    <t>550</t>
  </si>
  <si>
    <t>25</t>
  </si>
  <si>
    <t>10. Имущество, переданное в возмездное пользование (аренду), всего</t>
  </si>
  <si>
    <t>Форма 0503768 с. 10</t>
  </si>
  <si>
    <t>549</t>
  </si>
  <si>
    <t>финансовые активы</t>
  </si>
  <si>
    <t>548</t>
  </si>
  <si>
    <t>547</t>
  </si>
  <si>
    <t>COLS1</t>
  </si>
  <si>
    <t>COLS</t>
  </si>
  <si>
    <t>546</t>
  </si>
  <si>
    <t>ROWS1</t>
  </si>
  <si>
    <t>ROWS</t>
  </si>
  <si>
    <t>545</t>
  </si>
  <si>
    <t>544</t>
  </si>
  <si>
    <t>543</t>
  </si>
  <si>
    <t>542</t>
  </si>
  <si>
    <t>541</t>
  </si>
  <si>
    <t>540</t>
  </si>
  <si>
    <t>24</t>
  </si>
  <si>
    <t>9. Нефинансовые активы, переданные в доверительное управление, всего</t>
  </si>
  <si>
    <t>530</t>
  </si>
  <si>
    <t>23</t>
  </si>
  <si>
    <t>8. Периодические издания для пользования</t>
  </si>
  <si>
    <t>524</t>
  </si>
  <si>
    <t>523</t>
  </si>
  <si>
    <t>522</t>
  </si>
  <si>
    <t>521</t>
  </si>
  <si>
    <t>520</t>
  </si>
  <si>
    <t>22</t>
  </si>
  <si>
    <t>7. Материальные ценности, полученные по централизованному снабжени, всего</t>
  </si>
  <si>
    <t>512</t>
  </si>
  <si>
    <t>иное движимое имущество</t>
  </si>
  <si>
    <t>511</t>
  </si>
  <si>
    <t>в том числе:
особо ценное движимое имущество</t>
  </si>
  <si>
    <t>510</t>
  </si>
  <si>
    <t>21</t>
  </si>
  <si>
    <t>6. Основные средства в эксплуатации, всего</t>
  </si>
  <si>
    <t>Форма 0503768 с. 9</t>
  </si>
  <si>
    <t>из них:</t>
  </si>
  <si>
    <t>490</t>
  </si>
  <si>
    <t>07</t>
  </si>
  <si>
    <t>5. Награды, призы, кубки и ценные подарки, сувениры, всего</t>
  </si>
  <si>
    <t>484</t>
  </si>
  <si>
    <t>483</t>
  </si>
  <si>
    <t>482</t>
  </si>
  <si>
    <t>481</t>
  </si>
  <si>
    <t>480</t>
  </si>
  <si>
    <t>05</t>
  </si>
  <si>
    <t>4. Материальные ценности, оплаченные по централизованному снабжению, всего</t>
  </si>
  <si>
    <t>470</t>
  </si>
  <si>
    <t>03</t>
  </si>
  <si>
    <t>3. Бланки строгой отчетности</t>
  </si>
  <si>
    <t>465</t>
  </si>
  <si>
    <t>признанные не активом</t>
  </si>
  <si>
    <t>464</t>
  </si>
  <si>
    <t>из них:
на хранении</t>
  </si>
  <si>
    <t>460</t>
  </si>
  <si>
    <t>02</t>
  </si>
  <si>
    <t>2. Материальные ценности на хранение, всего</t>
  </si>
  <si>
    <t>455</t>
  </si>
  <si>
    <t>из них:   
имущество казны</t>
  </si>
  <si>
    <t>454</t>
  </si>
  <si>
    <t>движимое</t>
  </si>
  <si>
    <t>453</t>
  </si>
  <si>
    <t>из них:
имущество казны</t>
  </si>
  <si>
    <t>451</t>
  </si>
  <si>
    <t>в том числе:
недвижимое имущество</t>
  </si>
  <si>
    <t>450</t>
  </si>
  <si>
    <t>01</t>
  </si>
  <si>
    <t>1. Имущество, полученное в пользование</t>
  </si>
  <si>
    <t>3</t>
  </si>
  <si>
    <t>Форма 0503768 с. 8</t>
  </si>
  <si>
    <t>3. Движение материальных ценностей на забалансовых счетах</t>
  </si>
  <si>
    <t>432</t>
  </si>
  <si>
    <t>010723000</t>
  </si>
  <si>
    <t>430</t>
  </si>
  <si>
    <t>0107Х3000</t>
  </si>
  <si>
    <t>4.3. Материальные запасы в пути</t>
  </si>
  <si>
    <t>422</t>
  </si>
  <si>
    <t>010624000</t>
  </si>
  <si>
    <t>420</t>
  </si>
  <si>
    <t>0106Х4000</t>
  </si>
  <si>
    <t>4.2. Вложения в материальные запасы, всего</t>
  </si>
  <si>
    <t>412</t>
  </si>
  <si>
    <t>010520000</t>
  </si>
  <si>
    <t>410</t>
  </si>
  <si>
    <t>010500000</t>
  </si>
  <si>
    <t>4.1. Материальные запасы, всего</t>
  </si>
  <si>
    <t>391</t>
  </si>
  <si>
    <t>010613000</t>
  </si>
  <si>
    <t>390</t>
  </si>
  <si>
    <t>0106Х3000</t>
  </si>
  <si>
    <t>3.3. Вложения в непроизведенные активы</t>
  </si>
  <si>
    <t>x</t>
  </si>
  <si>
    <t>385</t>
  </si>
  <si>
    <t>01146Х000</t>
  </si>
  <si>
    <t>3.2. Обесценение непроизведенных активов</t>
  </si>
  <si>
    <t>381</t>
  </si>
  <si>
    <t>010310000</t>
  </si>
  <si>
    <t>380</t>
  </si>
  <si>
    <t>3.1. Непроизведенные активы, всего</t>
  </si>
  <si>
    <t>372</t>
  </si>
  <si>
    <t>010622000</t>
  </si>
  <si>
    <t>370</t>
  </si>
  <si>
    <t>0106Х2000</t>
  </si>
  <si>
    <t>2.4. Вложения в нематериальные активы, 
всего</t>
  </si>
  <si>
    <t>366</t>
  </si>
  <si>
    <t>011429000</t>
  </si>
  <si>
    <t>365</t>
  </si>
  <si>
    <t>0114Х9000</t>
  </si>
  <si>
    <t>2.3. Обесценение нематериальных
активов, всего</t>
  </si>
  <si>
    <t>362</t>
  </si>
  <si>
    <t>010429000</t>
  </si>
  <si>
    <t>360</t>
  </si>
  <si>
    <t>0104Х9000</t>
  </si>
  <si>
    <t>2.2 Амортизация нематериальных активов, всего</t>
  </si>
  <si>
    <t>352</t>
  </si>
  <si>
    <t>010220000</t>
  </si>
  <si>
    <t>350</t>
  </si>
  <si>
    <t>0102Х0000</t>
  </si>
  <si>
    <t>2.1. Нематериальные активы, всего</t>
  </si>
  <si>
    <t>в результате 
недостач, 
хищений</t>
  </si>
  <si>
    <t>передано безвозмездно</t>
  </si>
  <si>
    <t>оприходовано неучтенных (восстановлено 
в учете)</t>
  </si>
  <si>
    <t>получено безвозмездно</t>
  </si>
  <si>
    <t>из них</t>
  </si>
  <si>
    <t>всего</t>
  </si>
  <si>
    <t>Наличие
на конец
года</t>
  </si>
  <si>
    <t>Наличие 
на начало
года</t>
  </si>
  <si>
    <t>Счет аналитического учета</t>
  </si>
  <si>
    <t>Форма 0503768 с. 7</t>
  </si>
  <si>
    <t>342</t>
  </si>
  <si>
    <t>010721000</t>
  </si>
  <si>
    <t>особо ценное имущество</t>
  </si>
  <si>
    <t>341</t>
  </si>
  <si>
    <t>010711000</t>
  </si>
  <si>
    <t>340</t>
  </si>
  <si>
    <t>0107Х1000</t>
  </si>
  <si>
    <t xml:space="preserve">1.5. Основные средства в пути, всего </t>
  </si>
  <si>
    <t>332</t>
  </si>
  <si>
    <t>010621000</t>
  </si>
  <si>
    <t>331</t>
  </si>
  <si>
    <t>010611000</t>
  </si>
  <si>
    <t>330</t>
  </si>
  <si>
    <t>0106Х1000</t>
  </si>
  <si>
    <t>1.4. Вложения в  основные средства, всего</t>
  </si>
  <si>
    <t>327</t>
  </si>
  <si>
    <t>011420000</t>
  </si>
  <si>
    <t>326</t>
  </si>
  <si>
    <t>011410000</t>
  </si>
  <si>
    <t>325</t>
  </si>
  <si>
    <t>011400000</t>
  </si>
  <si>
    <t>1.3. Обесценение основных средств,
всего</t>
  </si>
  <si>
    <t>322</t>
  </si>
  <si>
    <t>010420000</t>
  </si>
  <si>
    <t>321</t>
  </si>
  <si>
    <t>010410000</t>
  </si>
  <si>
    <t>320</t>
  </si>
  <si>
    <t>010400000</t>
  </si>
  <si>
    <t>1.2. Амортизация основных средств, всего</t>
  </si>
  <si>
    <t>312</t>
  </si>
  <si>
    <t>010120000</t>
  </si>
  <si>
    <t>311</t>
  </si>
  <si>
    <t>010110000</t>
  </si>
  <si>
    <t>310</t>
  </si>
  <si>
    <t>010100000</t>
  </si>
  <si>
    <t>1.1. Основные средства, всего</t>
  </si>
  <si>
    <t>в 
результате 
недостач, 
хищений</t>
  </si>
  <si>
    <t>Форма 0503768 с. 6</t>
  </si>
  <si>
    <t xml:space="preserve">2. Недвижимое и особо ценное имущество учреждения </t>
  </si>
  <si>
    <t>278</t>
  </si>
  <si>
    <t>010449000</t>
  </si>
  <si>
    <t>Амортизация прав пользования непроизведенными активами</t>
  </si>
  <si>
    <t>277</t>
  </si>
  <si>
    <t>010448000</t>
  </si>
  <si>
    <t>Амортизация прав пользования прочими основными средствами</t>
  </si>
  <si>
    <t>276</t>
  </si>
  <si>
    <t>010447000</t>
  </si>
  <si>
    <t>Амортизация прав пользования биологическими ресурсами</t>
  </si>
  <si>
    <t>275</t>
  </si>
  <si>
    <t>010446000</t>
  </si>
  <si>
    <t>Амортизация прав пользования инвентарем производственным и хозяйственным</t>
  </si>
  <si>
    <t>274</t>
  </si>
  <si>
    <t>010445000</t>
  </si>
  <si>
    <t>Амортизация прав пользования транспортными средствами</t>
  </si>
  <si>
    <t>273</t>
  </si>
  <si>
    <t>010444000</t>
  </si>
  <si>
    <t>Амортизация прав пользования машинами и оборудованием</t>
  </si>
  <si>
    <t>Форма 0503768 с. 5</t>
  </si>
  <si>
    <t>272</t>
  </si>
  <si>
    <t>010442000</t>
  </si>
  <si>
    <t>Амортизация прав пользования нежилыми помещениями (зданиями и сооружениями)</t>
  </si>
  <si>
    <t>271</t>
  </si>
  <si>
    <t>010441000</t>
  </si>
  <si>
    <t>Амортиазция прав пользования жилыми помещениями</t>
  </si>
  <si>
    <t>270</t>
  </si>
  <si>
    <t>01044Х000</t>
  </si>
  <si>
    <t>5.2. Амортизация прав пользования активами</t>
  </si>
  <si>
    <t>268</t>
  </si>
  <si>
    <t>011149000</t>
  </si>
  <si>
    <t>Права пользования непроизведенными активами</t>
  </si>
  <si>
    <t>267</t>
  </si>
  <si>
    <t>011148000</t>
  </si>
  <si>
    <t>Права пользования прочими основными средствами</t>
  </si>
  <si>
    <t>266</t>
  </si>
  <si>
    <t>011147000</t>
  </si>
  <si>
    <t>Права пользования биологическими ресурсами</t>
  </si>
  <si>
    <t>265</t>
  </si>
  <si>
    <t>011146000</t>
  </si>
  <si>
    <t>Права пользования инвентарем производственным и хозяйственным</t>
  </si>
  <si>
    <t>264</t>
  </si>
  <si>
    <t>011145000</t>
  </si>
  <si>
    <t>Права пользования транспортными средствами</t>
  </si>
  <si>
    <t>263</t>
  </si>
  <si>
    <t>011144000</t>
  </si>
  <si>
    <t>Права пользования машинами и оборудованием</t>
  </si>
  <si>
    <t>262</t>
  </si>
  <si>
    <t>011142000</t>
  </si>
  <si>
    <t>Права пользования нежилыми помещениями (зданиями и сооружениями)</t>
  </si>
  <si>
    <t>261</t>
  </si>
  <si>
    <t>011141000</t>
  </si>
  <si>
    <t>Права пользования жилыми помещениями</t>
  </si>
  <si>
    <t>260</t>
  </si>
  <si>
    <t>01114Х000</t>
  </si>
  <si>
    <t>5.1. Права пользования нефинансовыми активами</t>
  </si>
  <si>
    <t>5. Права пользования активами</t>
  </si>
  <si>
    <t>250</t>
  </si>
  <si>
    <t>230</t>
  </si>
  <si>
    <t>4.2. Вложения в материальные запасы</t>
  </si>
  <si>
    <t>190</t>
  </si>
  <si>
    <t>4.1. Материальные запасы</t>
  </si>
  <si>
    <t>4. Движение материальных запасов</t>
  </si>
  <si>
    <t>Форма 0503768 с. 4</t>
  </si>
  <si>
    <t>170</t>
  </si>
  <si>
    <t>х</t>
  </si>
  <si>
    <t>163</t>
  </si>
  <si>
    <t>011463000</t>
  </si>
  <si>
    <t>Прочие непроизведенные активы</t>
  </si>
  <si>
    <t>162</t>
  </si>
  <si>
    <t>011462000</t>
  </si>
  <si>
    <t>Ресурсы недр</t>
  </si>
  <si>
    <t>161</t>
  </si>
  <si>
    <t>011461000</t>
  </si>
  <si>
    <t>Земля</t>
  </si>
  <si>
    <t>160</t>
  </si>
  <si>
    <t>3.2. Обесценения непроизведенных активов</t>
  </si>
  <si>
    <t>153</t>
  </si>
  <si>
    <t>0103Х3000</t>
  </si>
  <si>
    <t>152</t>
  </si>
  <si>
    <t>0103Х2000</t>
  </si>
  <si>
    <t>151</t>
  </si>
  <si>
    <t>0103Х1000</t>
  </si>
  <si>
    <t>150</t>
  </si>
  <si>
    <t>010300000</t>
  </si>
  <si>
    <t>3.1. Непризведенные активы</t>
  </si>
  <si>
    <t>3. Движение непроизведенных активов</t>
  </si>
  <si>
    <t>140</t>
  </si>
  <si>
    <t>2.4.Вложения в нематериальные активы</t>
  </si>
  <si>
    <t>130</t>
  </si>
  <si>
    <t>2.3. Обесценение нематериальных активов</t>
  </si>
  <si>
    <t>120</t>
  </si>
  <si>
    <t>2.2 Амортизация нематериальных активов</t>
  </si>
  <si>
    <t>110</t>
  </si>
  <si>
    <t>2.1. Нематериальные активы</t>
  </si>
  <si>
    <t>2. Движение нематериальных активов</t>
  </si>
  <si>
    <t>083</t>
  </si>
  <si>
    <t>010731000</t>
  </si>
  <si>
    <t>Основные средства в пути - иное движимое имуществ</t>
  </si>
  <si>
    <t>082</t>
  </si>
  <si>
    <t>Основные средства в пути - особо ценное движимое имущество</t>
  </si>
  <si>
    <t>081</t>
  </si>
  <si>
    <t>Основные средства в пути - недвижимое имущество</t>
  </si>
  <si>
    <t>080</t>
  </si>
  <si>
    <t xml:space="preserve">1.5. Основные средства в пути </t>
  </si>
  <si>
    <t>Форма 0503768 с. 3</t>
  </si>
  <si>
    <t>075</t>
  </si>
  <si>
    <t>010691000</t>
  </si>
  <si>
    <t>Вложения в основные средства - имущество в концессии</t>
  </si>
  <si>
    <t>074</t>
  </si>
  <si>
    <t>010641000</t>
  </si>
  <si>
    <t>Вложения в основные средства - объекты финансовой аренды</t>
  </si>
  <si>
    <t>073</t>
  </si>
  <si>
    <t>010631000</t>
  </si>
  <si>
    <t>Вложения в основные средства - иное движимое имуществ</t>
  </si>
  <si>
    <t>072</t>
  </si>
  <si>
    <t>Вложения в основные средства - особо ценное движимое имущество</t>
  </si>
  <si>
    <t>071</t>
  </si>
  <si>
    <t>Вложения в основные средства - недвижимое имущество</t>
  </si>
  <si>
    <t>070</t>
  </si>
  <si>
    <t>1.4. Вложения в  основные средства</t>
  </si>
  <si>
    <t>068</t>
  </si>
  <si>
    <t>0114Х8000</t>
  </si>
  <si>
    <t>Обесценение прочих основных
средств</t>
  </si>
  <si>
    <t>067</t>
  </si>
  <si>
    <t>0114Х7000</t>
  </si>
  <si>
    <t>Обесценение биологических ресурсов</t>
  </si>
  <si>
    <t>066</t>
  </si>
  <si>
    <t>0114Х6000</t>
  </si>
  <si>
    <t>Обесценение инвентаря
производственного и хозяйственного</t>
  </si>
  <si>
    <t>065</t>
  </si>
  <si>
    <t>0114Х5000</t>
  </si>
  <si>
    <t>Обесценение транспортных средств</t>
  </si>
  <si>
    <t>064</t>
  </si>
  <si>
    <t>0114Х4000</t>
  </si>
  <si>
    <t>Обесценение машин и оборудования</t>
  </si>
  <si>
    <t>063</t>
  </si>
  <si>
    <t>0114Х3000</t>
  </si>
  <si>
    <t>Обесценение инвестиционной недвижимости</t>
  </si>
  <si>
    <t>062</t>
  </si>
  <si>
    <t>0114Х2000</t>
  </si>
  <si>
    <t>Обесценение нежилых помещений (зданий и сооружений)</t>
  </si>
  <si>
    <t>061</t>
  </si>
  <si>
    <t>0114Х1000</t>
  </si>
  <si>
    <t>Обесценение жилых помещений</t>
  </si>
  <si>
    <t>060</t>
  </si>
  <si>
    <t>1.3. Обесценение основных средств</t>
  </si>
  <si>
    <t>058</t>
  </si>
  <si>
    <t>0104Х8000</t>
  </si>
  <si>
    <t>Амортизация прочих основных средств</t>
  </si>
  <si>
    <t>057</t>
  </si>
  <si>
    <t>0104Х7000</t>
  </si>
  <si>
    <t>Амортизация биологических ресурсов</t>
  </si>
  <si>
    <t>056</t>
  </si>
  <si>
    <t>0104Х6000</t>
  </si>
  <si>
    <t>Амортизация инвентаря 
производственного и хозяйственного</t>
  </si>
  <si>
    <t>055</t>
  </si>
  <si>
    <t>0104Х5000</t>
  </si>
  <si>
    <t>Амортизация транспортных средств</t>
  </si>
  <si>
    <t>054</t>
  </si>
  <si>
    <t>0104Х4000</t>
  </si>
  <si>
    <t>Амортизация машин и оборудования</t>
  </si>
  <si>
    <t>ruk2</t>
  </si>
  <si>
    <t>ruk</t>
  </si>
  <si>
    <t>Форма 0503768 с. 2</t>
  </si>
  <si>
    <t>053</t>
  </si>
  <si>
    <t>0104Х3000</t>
  </si>
  <si>
    <t>Амортизация инвестиционной недвижимости</t>
  </si>
  <si>
    <t>052</t>
  </si>
  <si>
    <t>0104Х2000</t>
  </si>
  <si>
    <t>Амортизация нежилых помещений (зданий и сооружений)</t>
  </si>
  <si>
    <t>051</t>
  </si>
  <si>
    <t>0104Х1000</t>
  </si>
  <si>
    <t>Амортизация жилых помещений</t>
  </si>
  <si>
    <t>050</t>
  </si>
  <si>
    <t>1.2. Амортизация основных средств</t>
  </si>
  <si>
    <t>018</t>
  </si>
  <si>
    <t>0101Х8000</t>
  </si>
  <si>
    <t>Прочие основные средства</t>
  </si>
  <si>
    <t>017</t>
  </si>
  <si>
    <t>0101Х7000</t>
  </si>
  <si>
    <t>Биологические ресурсы</t>
  </si>
  <si>
    <t>016</t>
  </si>
  <si>
    <t>0101Х6000</t>
  </si>
  <si>
    <t>Инвентарь производственный
 и хозяйственный</t>
  </si>
  <si>
    <t>015</t>
  </si>
  <si>
    <t>0101Х5000</t>
  </si>
  <si>
    <t>Транспортные средства</t>
  </si>
  <si>
    <t>014</t>
  </si>
  <si>
    <t>0101Х4000</t>
  </si>
  <si>
    <t>Машины и оборудование</t>
  </si>
  <si>
    <t>013</t>
  </si>
  <si>
    <t>0101Х3000</t>
  </si>
  <si>
    <t>Инвестиционная недвижимость</t>
  </si>
  <si>
    <t>012</t>
  </si>
  <si>
    <t>0101Х2000</t>
  </si>
  <si>
    <t>Нежилые помещения (здания и сооружения)</t>
  </si>
  <si>
    <t>011</t>
  </si>
  <si>
    <t>0101Х1000</t>
  </si>
  <si>
    <t>Жилые помещения</t>
  </si>
  <si>
    <t>010</t>
  </si>
  <si>
    <t>1.1. Основные средства</t>
  </si>
  <si>
    <t>glbuhg2</t>
  </si>
  <si>
    <t>glbuhg</t>
  </si>
  <si>
    <t>1. Движение основных средств</t>
  </si>
  <si>
    <t>ExecutorPost</t>
  </si>
  <si>
    <t>ExecutorPhone</t>
  </si>
  <si>
    <t>Executor</t>
  </si>
  <si>
    <t>CentralAccOrg</t>
  </si>
  <si>
    <t>CentralAccHeadPost</t>
  </si>
  <si>
    <t>CentralAccHead</t>
  </si>
  <si>
    <t>ROWS_OLAP</t>
  </si>
  <si>
    <t>COLS_OLAP</t>
  </si>
  <si>
    <t>INN</t>
  </si>
  <si>
    <t>VRO</t>
  </si>
  <si>
    <t>1. Нефинансовые активы</t>
  </si>
  <si>
    <t>VID</t>
  </si>
  <si>
    <t>ROD</t>
  </si>
  <si>
    <t>RESERVE2</t>
  </si>
  <si>
    <t>RESERVE1</t>
  </si>
  <si>
    <t>Вид деятельности</t>
  </si>
  <si>
    <t>RDT</t>
  </si>
  <si>
    <t>PRP</t>
  </si>
  <si>
    <t>PRD</t>
  </si>
  <si>
    <t>IST</t>
  </si>
  <si>
    <t>0503768</t>
  </si>
  <si>
    <t>Код формы по ОКУД</t>
  </si>
  <si>
    <t>Сведения о движении нефинансовых активов учреждения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</si>
  <si>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</si>
  <si>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Коломейцева Е. А.</t>
  </si>
  <si>
    <t>6117001014</t>
  </si>
  <si>
    <t>ГОД</t>
  </si>
  <si>
    <t>5</t>
  </si>
  <si>
    <t>01.01.2020</t>
  </si>
  <si>
    <t>500</t>
  </si>
  <si>
    <t>Кравченко В.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</si>
</sst>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8"/>
      <name val="Arial"/>
      <family val="2"/>
      <charset val="204"/>
    </font>
    <font>
      <sz val="8"/>
      <color rgb="FFC0C0C0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</cellStyleXfs>
  <cellXfs count="186">
    <xf numFmtId="0" fontId="0" fillId="0" borderId="0" xfId="0"/>
    <xf numFmtId="0" fontId="19" fillId="0" borderId="0" xfId="42" applyFont="1"/>
    <xf numFmtId="49" fontId="19" fillId="0" borderId="0" xfId="42" applyNumberFormat="1" applyFont="1"/>
    <xf numFmtId="49" fontId="19" fillId="0" borderId="0" xfId="42" applyNumberFormat="1" applyFont="1" applyAlignment="1">
      <alignment horizontal="center"/>
    </xf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center"/>
    </xf>
    <xf numFmtId="49" fontId="19" fillId="0" borderId="0" xfId="42" applyNumberFormat="1" applyFont="1" applyAlignment="1">
      <alignment horizontal="center"/>
    </xf>
    <xf numFmtId="0" fontId="23" fillId="0" borderId="18" xfId="42" applyFont="1" applyBorder="1" applyAlignment="1">
      <alignment horizontal="left" vertical="center" indent="2"/>
    </xf>
    <xf numFmtId="0" fontId="23" fillId="0" borderId="19" xfId="42" applyFont="1" applyBorder="1" applyAlignment="1">
      <alignment horizontal="left" vertical="center" indent="2"/>
    </xf>
    <xf numFmtId="49" fontId="24" fillId="0" borderId="19" xfId="42" applyNumberFormat="1" applyFont="1" applyBorder="1" applyAlignment="1">
      <alignment horizontal="center"/>
    </xf>
    <xf numFmtId="49" fontId="24" fillId="0" borderId="20" xfId="42" applyNumberFormat="1" applyFont="1" applyBorder="1" applyAlignment="1">
      <alignment horizontal="center"/>
    </xf>
    <xf numFmtId="164" fontId="25" fillId="33" borderId="21" xfId="42" applyNumberFormat="1" applyFont="1" applyFill="1" applyBorder="1" applyAlignment="1">
      <alignment horizontal="right"/>
    </xf>
    <xf numFmtId="164" fontId="25" fillId="34" borderId="22" xfId="42" applyNumberFormat="1" applyFont="1" applyFill="1" applyBorder="1" applyAlignment="1">
      <alignment horizontal="right"/>
    </xf>
    <xf numFmtId="164" fontId="25" fillId="0" borderId="22" xfId="42" applyNumberFormat="1" applyFont="1" applyBorder="1" applyAlignment="1" applyProtection="1">
      <alignment horizontal="right"/>
      <protection locked="0"/>
    </xf>
    <xf numFmtId="49" fontId="19" fillId="35" borderId="22" xfId="42" applyNumberFormat="1" applyFont="1" applyFill="1" applyBorder="1" applyAlignment="1">
      <alignment horizontal="center"/>
    </xf>
    <xf numFmtId="49" fontId="19" fillId="35" borderId="23" xfId="42" applyNumberFormat="1" applyFont="1" applyFill="1" applyBorder="1" applyAlignment="1">
      <alignment horizontal="center"/>
    </xf>
    <xf numFmtId="0" fontId="20" fillId="35" borderId="24" xfId="42" applyFont="1" applyFill="1" applyBorder="1" applyAlignment="1">
      <alignment horizontal="left" wrapText="1"/>
    </xf>
    <xf numFmtId="164" fontId="25" fillId="33" borderId="25" xfId="42" applyNumberFormat="1" applyFont="1" applyFill="1" applyBorder="1" applyAlignment="1">
      <alignment horizontal="right"/>
    </xf>
    <xf numFmtId="164" fontId="25" fillId="34" borderId="26" xfId="42" applyNumberFormat="1" applyFont="1" applyFill="1" applyBorder="1" applyAlignment="1">
      <alignment horizontal="right"/>
    </xf>
    <xf numFmtId="164" fontId="25" fillId="0" borderId="26" xfId="42" applyNumberFormat="1" applyFont="1" applyBorder="1" applyAlignment="1">
      <alignment horizontal="right"/>
    </xf>
    <xf numFmtId="49" fontId="19" fillId="0" borderId="26" xfId="42" applyNumberFormat="1" applyFont="1" applyBorder="1" applyAlignment="1">
      <alignment horizontal="center"/>
    </xf>
    <xf numFmtId="49" fontId="19" fillId="0" borderId="27" xfId="42" applyNumberFormat="1" applyFont="1" applyBorder="1" applyAlignment="1">
      <alignment horizontal="center"/>
    </xf>
    <xf numFmtId="0" fontId="19" fillId="0" borderId="24" xfId="42" applyFont="1" applyBorder="1" applyAlignment="1">
      <alignment horizontal="left" indent="1"/>
    </xf>
    <xf numFmtId="164" fontId="25" fillId="0" borderId="26" xfId="42" applyNumberFormat="1" applyFont="1" applyBorder="1" applyAlignment="1" applyProtection="1">
      <alignment horizontal="right"/>
      <protection locked="0"/>
    </xf>
    <xf numFmtId="49" fontId="19" fillId="35" borderId="26" xfId="42" applyNumberFormat="1" applyFont="1" applyFill="1" applyBorder="1" applyAlignment="1">
      <alignment horizontal="center"/>
    </xf>
    <xf numFmtId="49" fontId="26" fillId="35" borderId="27" xfId="42" applyNumberFormat="1" applyFont="1" applyFill="1" applyBorder="1" applyAlignment="1">
      <alignment horizontal="center"/>
    </xf>
    <xf numFmtId="0" fontId="19" fillId="35" borderId="28" xfId="42" applyFont="1" applyFill="1" applyBorder="1" applyAlignment="1">
      <alignment horizontal="left" indent="2"/>
    </xf>
    <xf numFmtId="0" fontId="19" fillId="35" borderId="24" xfId="42" applyFont="1" applyFill="1" applyBorder="1" applyAlignment="1">
      <alignment horizontal="left" wrapText="1" indent="3"/>
    </xf>
    <xf numFmtId="0" fontId="19" fillId="35" borderId="24" xfId="42" applyFont="1" applyFill="1" applyBorder="1" applyAlignment="1">
      <alignment horizontal="left" wrapText="1" indent="2"/>
    </xf>
    <xf numFmtId="0" fontId="19" fillId="35" borderId="24" xfId="42" applyFont="1" applyFill="1" applyBorder="1" applyAlignment="1">
      <alignment horizontal="left" indent="3"/>
    </xf>
    <xf numFmtId="164" fontId="25" fillId="33" borderId="29" xfId="42" applyNumberFormat="1" applyFont="1" applyFill="1" applyBorder="1" applyAlignment="1">
      <alignment horizontal="right"/>
    </xf>
    <xf numFmtId="164" fontId="25" fillId="34" borderId="30" xfId="42" applyNumberFormat="1" applyFont="1" applyFill="1" applyBorder="1" applyAlignment="1">
      <alignment horizontal="right"/>
    </xf>
    <xf numFmtId="164" fontId="25" fillId="0" borderId="30" xfId="42" applyNumberFormat="1" applyFont="1" applyBorder="1" applyAlignment="1" applyProtection="1">
      <alignment horizontal="right"/>
      <protection locked="0"/>
    </xf>
    <xf numFmtId="49" fontId="19" fillId="35" borderId="30" xfId="42" applyNumberFormat="1" applyFont="1" applyFill="1" applyBorder="1" applyAlignment="1">
      <alignment horizontal="center"/>
    </xf>
    <xf numFmtId="49" fontId="26" fillId="35" borderId="31" xfId="42" applyNumberFormat="1" applyFont="1" applyFill="1" applyBorder="1" applyAlignment="1">
      <alignment horizontal="center"/>
    </xf>
    <xf numFmtId="0" fontId="19" fillId="35" borderId="28" xfId="42" applyFont="1" applyFill="1" applyBorder="1" applyAlignment="1">
      <alignment horizontal="left" wrapText="1" indent="1"/>
    </xf>
    <xf numFmtId="0" fontId="19" fillId="0" borderId="32" xfId="42" applyFont="1" applyBorder="1" applyAlignment="1">
      <alignment horizontal="center" vertical="center"/>
    </xf>
    <xf numFmtId="0" fontId="19" fillId="0" borderId="33" xfId="42" applyFont="1" applyBorder="1" applyAlignment="1">
      <alignment horizontal="center" vertical="center"/>
    </xf>
    <xf numFmtId="0" fontId="19" fillId="0" borderId="34" xfId="42" applyFont="1" applyBorder="1" applyAlignment="1">
      <alignment horizontal="center" vertical="center"/>
    </xf>
    <xf numFmtId="0" fontId="19" fillId="0" borderId="35" xfId="42" applyFont="1" applyBorder="1" applyAlignment="1">
      <alignment horizontal="center" vertical="center"/>
    </xf>
    <xf numFmtId="49" fontId="19" fillId="0" borderId="36" xfId="42" applyNumberFormat="1" applyFont="1" applyBorder="1" applyAlignment="1">
      <alignment horizontal="center" vertical="center"/>
    </xf>
    <xf numFmtId="0" fontId="19" fillId="0" borderId="37" xfId="42" applyFont="1" applyBorder="1" applyAlignment="1">
      <alignment horizontal="center" vertical="center"/>
    </xf>
    <xf numFmtId="49" fontId="19" fillId="0" borderId="38" xfId="42" applyNumberFormat="1" applyFont="1" applyBorder="1" applyAlignment="1">
      <alignment horizontal="center" vertical="center" wrapText="1"/>
    </xf>
    <xf numFmtId="49" fontId="19" fillId="0" borderId="26" xfId="42" applyNumberFormat="1" applyFont="1" applyBorder="1" applyAlignment="1">
      <alignment horizontal="center" vertical="center" wrapText="1"/>
    </xf>
    <xf numFmtId="49" fontId="19" fillId="0" borderId="26" xfId="42" applyNumberFormat="1" applyFont="1" applyBorder="1" applyAlignment="1">
      <alignment horizontal="center" vertical="center" wrapText="1"/>
    </xf>
    <xf numFmtId="49" fontId="19" fillId="0" borderId="28" xfId="42" applyNumberFormat="1" applyFont="1" applyBorder="1" applyAlignment="1">
      <alignment horizontal="center" vertical="center" wrapText="1"/>
    </xf>
    <xf numFmtId="49" fontId="19" fillId="0" borderId="37" xfId="42" applyNumberFormat="1" applyFont="1" applyBorder="1" applyAlignment="1">
      <alignment horizontal="center" vertical="center" wrapText="1"/>
    </xf>
    <xf numFmtId="0" fontId="19" fillId="0" borderId="39" xfId="42" applyFont="1" applyBorder="1" applyAlignment="1">
      <alignment horizontal="right"/>
    </xf>
    <xf numFmtId="0" fontId="19" fillId="0" borderId="39" xfId="42" applyFont="1" applyBorder="1"/>
    <xf numFmtId="49" fontId="19" fillId="0" borderId="39" xfId="42" applyNumberFormat="1" applyFont="1" applyBorder="1" applyAlignment="1">
      <alignment horizontal="center"/>
    </xf>
    <xf numFmtId="0" fontId="19" fillId="0" borderId="39" xfId="42" applyFont="1" applyBorder="1" applyAlignment="1">
      <alignment horizontal="left" indent="1"/>
    </xf>
    <xf numFmtId="164" fontId="25" fillId="0" borderId="22" xfId="42" applyNumberFormat="1" applyFont="1" applyBorder="1" applyAlignment="1">
      <alignment horizontal="right"/>
    </xf>
    <xf numFmtId="49" fontId="19" fillId="0" borderId="22" xfId="42" applyNumberFormat="1" applyFont="1" applyBorder="1" applyAlignment="1">
      <alignment horizontal="center"/>
    </xf>
    <xf numFmtId="49" fontId="19" fillId="0" borderId="23" xfId="42" applyNumberFormat="1" applyFont="1" applyBorder="1" applyAlignment="1">
      <alignment horizontal="center"/>
    </xf>
    <xf numFmtId="0" fontId="19" fillId="35" borderId="24" xfId="42" applyFont="1" applyFill="1" applyBorder="1" applyAlignment="1">
      <alignment horizontal="left" indent="2"/>
    </xf>
    <xf numFmtId="0" fontId="19" fillId="35" borderId="28" xfId="42" applyFont="1" applyFill="1" applyBorder="1" applyAlignment="1">
      <alignment horizontal="left" wrapText="1" indent="2"/>
    </xf>
    <xf numFmtId="49" fontId="19" fillId="35" borderId="27" xfId="42" applyNumberFormat="1" applyFont="1" applyFill="1" applyBorder="1" applyAlignment="1">
      <alignment horizontal="center"/>
    </xf>
    <xf numFmtId="0" fontId="20" fillId="35" borderId="28" xfId="42" applyFont="1" applyFill="1" applyBorder="1" applyAlignment="1">
      <alignment horizontal="left" wrapText="1"/>
    </xf>
    <xf numFmtId="0" fontId="19" fillId="35" borderId="28" xfId="42" applyFont="1" applyFill="1" applyBorder="1" applyAlignment="1">
      <alignment horizontal="left" indent="1"/>
    </xf>
    <xf numFmtId="0" fontId="19" fillId="35" borderId="24" xfId="42" applyFont="1" applyFill="1" applyBorder="1" applyAlignment="1">
      <alignment horizontal="left" indent="1"/>
    </xf>
    <xf numFmtId="49" fontId="19" fillId="35" borderId="31" xfId="42" applyNumberFormat="1" applyFont="1" applyFill="1" applyBorder="1" applyAlignment="1">
      <alignment horizontal="center"/>
    </xf>
    <xf numFmtId="0" fontId="19" fillId="36" borderId="0" xfId="42" applyFont="1" applyFill="1"/>
    <xf numFmtId="0" fontId="19" fillId="0" borderId="40" xfId="42" applyFont="1" applyBorder="1" applyAlignment="1">
      <alignment horizontal="left" indent="1"/>
    </xf>
    <xf numFmtId="164" fontId="19" fillId="35" borderId="25" xfId="42" applyNumberFormat="1" applyFont="1" applyFill="1" applyBorder="1" applyAlignment="1">
      <alignment horizontal="right"/>
    </xf>
    <xf numFmtId="164" fontId="19" fillId="35" borderId="26" xfId="42" applyNumberFormat="1" applyFont="1" applyFill="1" applyBorder="1" applyAlignment="1">
      <alignment horizontal="right"/>
    </xf>
    <xf numFmtId="0" fontId="19" fillId="35" borderId="24" xfId="42" applyFont="1" applyFill="1" applyBorder="1" applyAlignment="1">
      <alignment horizontal="left" wrapText="1" indent="1"/>
    </xf>
    <xf numFmtId="164" fontId="19" fillId="0" borderId="26" xfId="42" applyNumberFormat="1" applyFont="1" applyBorder="1" applyAlignment="1" applyProtection="1">
      <alignment horizontal="right"/>
      <protection locked="0"/>
    </xf>
    <xf numFmtId="49" fontId="25" fillId="0" borderId="27" xfId="42" applyNumberFormat="1" applyFont="1" applyBorder="1" applyAlignment="1">
      <alignment horizontal="center"/>
    </xf>
    <xf numFmtId="0" fontId="25" fillId="0" borderId="24" xfId="42" applyFont="1" applyBorder="1" applyAlignment="1">
      <alignment horizontal="left" wrapText="1" indent="1"/>
    </xf>
    <xf numFmtId="0" fontId="19" fillId="0" borderId="41" xfId="42" applyFont="1" applyBorder="1" applyAlignment="1">
      <alignment horizontal="center" vertical="center"/>
    </xf>
    <xf numFmtId="0" fontId="19" fillId="0" borderId="35" xfId="42" applyFont="1" applyBorder="1" applyAlignment="1">
      <alignment horizontal="center" vertical="center"/>
    </xf>
    <xf numFmtId="49" fontId="19" fillId="0" borderId="35" xfId="42" applyNumberFormat="1" applyFont="1" applyBorder="1" applyAlignment="1">
      <alignment horizontal="center" vertical="center"/>
    </xf>
    <xf numFmtId="0" fontId="19" fillId="0" borderId="0" xfId="42" applyFont="1" applyAlignment="1">
      <alignment horizontal="right"/>
    </xf>
    <xf numFmtId="0" fontId="27" fillId="0" borderId="39" xfId="42" applyFont="1" applyBorder="1" applyAlignment="1">
      <alignment horizontal="center" wrapText="1"/>
    </xf>
    <xf numFmtId="164" fontId="25" fillId="33" borderId="21" xfId="42" applyNumberFormat="1" applyFont="1" applyFill="1" applyBorder="1" applyAlignment="1">
      <alignment horizontal="right"/>
    </xf>
    <xf numFmtId="164" fontId="25" fillId="0" borderId="22" xfId="42" applyNumberFormat="1" applyFont="1" applyBorder="1" applyAlignment="1" applyProtection="1">
      <alignment horizontal="right"/>
      <protection locked="0"/>
    </xf>
    <xf numFmtId="0" fontId="18" fillId="0" borderId="0" xfId="42"/>
    <xf numFmtId="164" fontId="25" fillId="33" borderId="25" xfId="42" applyNumberFormat="1" applyFont="1" applyFill="1" applyBorder="1" applyAlignment="1">
      <alignment horizontal="right"/>
    </xf>
    <xf numFmtId="164" fontId="25" fillId="0" borderId="26" xfId="42" applyNumberFormat="1" applyFont="1" applyBorder="1" applyAlignment="1" applyProtection="1">
      <alignment horizontal="right"/>
      <protection locked="0"/>
    </xf>
    <xf numFmtId="164" fontId="25" fillId="37" borderId="25" xfId="42" applyNumberFormat="1" applyFont="1" applyFill="1" applyBorder="1" applyAlignment="1">
      <alignment horizontal="right"/>
    </xf>
    <xf numFmtId="164" fontId="19" fillId="35" borderId="26" xfId="42" applyNumberFormat="1" applyFont="1" applyFill="1" applyBorder="1" applyAlignment="1">
      <alignment horizontal="center"/>
    </xf>
    <xf numFmtId="164" fontId="25" fillId="34" borderId="25" xfId="42" applyNumberFormat="1" applyFont="1" applyFill="1" applyBorder="1" applyAlignment="1">
      <alignment horizontal="right"/>
    </xf>
    <xf numFmtId="164" fontId="19" fillId="0" borderId="26" xfId="42" applyNumberFormat="1" applyFont="1" applyBorder="1" applyAlignment="1" applyProtection="1">
      <alignment horizontal="right"/>
      <protection locked="0"/>
    </xf>
    <xf numFmtId="164" fontId="25" fillId="33" borderId="29" xfId="42" applyNumberFormat="1" applyFont="1" applyFill="1" applyBorder="1" applyAlignment="1">
      <alignment horizontal="right"/>
    </xf>
    <xf numFmtId="164" fontId="25" fillId="0" borderId="30" xfId="42" applyNumberFormat="1" applyFont="1" applyBorder="1" applyAlignment="1" applyProtection="1">
      <alignment horizontal="right"/>
      <protection locked="0"/>
    </xf>
    <xf numFmtId="0" fontId="19" fillId="0" borderId="33" xfId="42" applyFont="1" applyBorder="1" applyAlignment="1">
      <alignment horizontal="center" vertical="center"/>
    </xf>
    <xf numFmtId="0" fontId="19" fillId="0" borderId="22" xfId="42" applyFont="1" applyBorder="1" applyAlignment="1">
      <alignment horizontal="center" vertical="center"/>
    </xf>
    <xf numFmtId="49" fontId="19" fillId="0" borderId="22" xfId="42" applyNumberFormat="1" applyFont="1" applyBorder="1" applyAlignment="1">
      <alignment horizontal="center" vertical="center"/>
    </xf>
    <xf numFmtId="49" fontId="19" fillId="0" borderId="42" xfId="42" applyNumberFormat="1" applyFont="1" applyBorder="1" applyAlignment="1">
      <alignment horizontal="center" vertical="center" wrapText="1"/>
    </xf>
    <xf numFmtId="49" fontId="19" fillId="0" borderId="42" xfId="42" applyNumberFormat="1" applyFont="1" applyBorder="1" applyAlignment="1">
      <alignment horizontal="center" vertical="center" wrapText="1"/>
    </xf>
    <xf numFmtId="49" fontId="19" fillId="0" borderId="43" xfId="42" applyNumberFormat="1" applyFont="1" applyBorder="1" applyAlignment="1">
      <alignment horizontal="center" vertical="center" wrapText="1"/>
    </xf>
    <xf numFmtId="49" fontId="19" fillId="0" borderId="44" xfId="42" applyNumberFormat="1" applyFont="1" applyBorder="1" applyAlignment="1">
      <alignment horizontal="center" vertical="center" wrapText="1"/>
    </xf>
    <xf numFmtId="49" fontId="19" fillId="0" borderId="45" xfId="42" applyNumberFormat="1" applyFont="1" applyBorder="1" applyAlignment="1">
      <alignment horizontal="center" vertical="center" wrapText="1"/>
    </xf>
    <xf numFmtId="49" fontId="19" fillId="0" borderId="41" xfId="42" applyNumberFormat="1" applyFont="1" applyBorder="1" applyAlignment="1">
      <alignment horizontal="center" vertical="center" wrapText="1"/>
    </xf>
    <xf numFmtId="49" fontId="19" fillId="0" borderId="36" xfId="42" applyNumberFormat="1" applyFont="1" applyBorder="1" applyAlignment="1">
      <alignment horizontal="center" vertical="center" wrapText="1"/>
    </xf>
    <xf numFmtId="49" fontId="19" fillId="0" borderId="46" xfId="42" applyNumberFormat="1" applyFont="1" applyBorder="1" applyAlignment="1">
      <alignment horizontal="center" vertical="center" wrapText="1"/>
    </xf>
    <xf numFmtId="0" fontId="18" fillId="0" borderId="26" xfId="42" applyBorder="1"/>
    <xf numFmtId="49" fontId="19" fillId="0" borderId="35" xfId="42" applyNumberFormat="1" applyFont="1" applyBorder="1" applyAlignment="1">
      <alignment horizontal="center" vertical="center" wrapText="1"/>
    </xf>
    <xf numFmtId="0" fontId="19" fillId="0" borderId="0" xfId="42" applyFont="1" applyAlignment="1">
      <alignment horizontal="center"/>
    </xf>
    <xf numFmtId="0" fontId="19" fillId="0" borderId="0" xfId="42" applyFont="1" applyAlignment="1">
      <alignment horizontal="left" wrapText="1" indent="1"/>
    </xf>
    <xf numFmtId="164" fontId="25" fillId="34" borderId="21" xfId="42" applyNumberFormat="1" applyFont="1" applyFill="1" applyBorder="1" applyAlignment="1">
      <alignment horizontal="right"/>
    </xf>
    <xf numFmtId="164" fontId="19" fillId="38" borderId="26" xfId="42" applyNumberFormat="1" applyFont="1" applyFill="1" applyBorder="1" applyAlignment="1">
      <alignment horizontal="center"/>
    </xf>
    <xf numFmtId="164" fontId="25" fillId="38" borderId="26" xfId="42" applyNumberFormat="1" applyFont="1" applyFill="1" applyBorder="1" applyAlignment="1">
      <alignment horizontal="right"/>
    </xf>
    <xf numFmtId="0" fontId="27" fillId="0" borderId="39" xfId="42" applyFont="1" applyBorder="1" applyAlignment="1">
      <alignment horizontal="center"/>
    </xf>
    <xf numFmtId="164" fontId="25" fillId="37" borderId="21" xfId="42" applyNumberFormat="1" applyFont="1" applyFill="1" applyBorder="1" applyAlignment="1">
      <alignment horizontal="right"/>
    </xf>
    <xf numFmtId="164" fontId="25" fillId="38" borderId="22" xfId="42" applyNumberFormat="1" applyFont="1" applyFill="1" applyBorder="1" applyAlignment="1">
      <alignment horizontal="right"/>
    </xf>
    <xf numFmtId="164" fontId="25" fillId="37" borderId="29" xfId="42" applyNumberFormat="1" applyFont="1" applyFill="1" applyBorder="1" applyAlignment="1">
      <alignment horizontal="right"/>
    </xf>
    <xf numFmtId="164" fontId="25" fillId="38" borderId="30" xfId="42" applyNumberFormat="1" applyFont="1" applyFill="1" applyBorder="1" applyAlignment="1">
      <alignment horizontal="right"/>
    </xf>
    <xf numFmtId="49" fontId="19" fillId="0" borderId="34" xfId="42" applyNumberFormat="1" applyFont="1" applyBorder="1" applyAlignment="1">
      <alignment horizontal="center" vertical="center"/>
    </xf>
    <xf numFmtId="49" fontId="19" fillId="0" borderId="28" xfId="42" applyNumberFormat="1" applyFont="1" applyBorder="1" applyAlignment="1">
      <alignment horizontal="center" vertical="center" wrapText="1"/>
    </xf>
    <xf numFmtId="0" fontId="19" fillId="0" borderId="39" xfId="42" applyFont="1" applyBorder="1" applyAlignment="1">
      <alignment horizontal="center"/>
    </xf>
    <xf numFmtId="0" fontId="19" fillId="0" borderId="39" xfId="42" applyFont="1" applyBorder="1" applyAlignment="1">
      <alignment horizontal="left" wrapText="1" indent="1"/>
    </xf>
    <xf numFmtId="164" fontId="25" fillId="39" borderId="26" xfId="42" applyNumberFormat="1" applyFont="1" applyFill="1" applyBorder="1" applyAlignment="1">
      <alignment horizontal="right"/>
    </xf>
    <xf numFmtId="164" fontId="25" fillId="33" borderId="47" xfId="42" applyNumberFormat="1" applyFont="1" applyFill="1" applyBorder="1" applyAlignment="1">
      <alignment horizontal="right"/>
    </xf>
    <xf numFmtId="164" fontId="25" fillId="39" borderId="43" xfId="42" applyNumberFormat="1" applyFont="1" applyFill="1" applyBorder="1" applyAlignment="1">
      <alignment horizontal="right"/>
    </xf>
    <xf numFmtId="49" fontId="19" fillId="35" borderId="48" xfId="42" applyNumberFormat="1" applyFont="1" applyFill="1" applyBorder="1" applyAlignment="1">
      <alignment horizontal="center"/>
    </xf>
    <xf numFmtId="49" fontId="19" fillId="35" borderId="49" xfId="42" applyNumberFormat="1" applyFont="1" applyFill="1" applyBorder="1" applyAlignment="1">
      <alignment horizontal="center"/>
    </xf>
    <xf numFmtId="0" fontId="20" fillId="35" borderId="40" xfId="42" applyFont="1" applyFill="1" applyBorder="1" applyAlignment="1">
      <alignment horizontal="left" wrapText="1"/>
    </xf>
    <xf numFmtId="164" fontId="19" fillId="35" borderId="50" xfId="42" applyNumberFormat="1" applyFont="1" applyFill="1" applyBorder="1" applyAlignment="1">
      <alignment horizontal="center"/>
    </xf>
    <xf numFmtId="164" fontId="19" fillId="35" borderId="41" xfId="42" applyNumberFormat="1" applyFont="1" applyFill="1" applyBorder="1" applyAlignment="1">
      <alignment horizontal="center"/>
    </xf>
    <xf numFmtId="164" fontId="19" fillId="35" borderId="36" xfId="42" applyNumberFormat="1" applyFont="1" applyFill="1" applyBorder="1" applyAlignment="1">
      <alignment horizontal="center"/>
    </xf>
    <xf numFmtId="49" fontId="19" fillId="35" borderId="36" xfId="42" applyNumberFormat="1" applyFont="1" applyFill="1" applyBorder="1" applyAlignment="1">
      <alignment horizontal="center"/>
    </xf>
    <xf numFmtId="49" fontId="19" fillId="35" borderId="51" xfId="42" applyNumberFormat="1" applyFont="1" applyFill="1" applyBorder="1" applyAlignment="1">
      <alignment horizontal="center"/>
    </xf>
    <xf numFmtId="0" fontId="28" fillId="35" borderId="0" xfId="42" applyFont="1" applyFill="1" applyAlignment="1">
      <alignment horizontal="left" wrapText="1" indent="3"/>
    </xf>
    <xf numFmtId="0" fontId="20" fillId="35" borderId="39" xfId="42" applyFont="1" applyFill="1" applyBorder="1" applyAlignment="1">
      <alignment horizontal="left" wrapText="1"/>
    </xf>
    <xf numFmtId="164" fontId="25" fillId="34" borderId="47" xfId="42" applyNumberFormat="1" applyFont="1" applyFill="1" applyBorder="1" applyAlignment="1">
      <alignment horizontal="right"/>
    </xf>
    <xf numFmtId="164" fontId="25" fillId="0" borderId="42" xfId="42" applyNumberFormat="1" applyFont="1" applyBorder="1" applyAlignment="1" applyProtection="1">
      <alignment horizontal="right"/>
      <protection locked="0"/>
    </xf>
    <xf numFmtId="164" fontId="25" fillId="0" borderId="52" xfId="42" applyNumberFormat="1" applyFont="1" applyBorder="1" applyAlignment="1" applyProtection="1">
      <alignment horizontal="right"/>
      <protection locked="0"/>
    </xf>
    <xf numFmtId="49" fontId="19" fillId="35" borderId="52" xfId="42" applyNumberFormat="1" applyFont="1" applyFill="1" applyBorder="1" applyAlignment="1">
      <alignment horizontal="center"/>
    </xf>
    <xf numFmtId="49" fontId="19" fillId="35" borderId="53" xfId="42" applyNumberFormat="1" applyFont="1" applyFill="1" applyBorder="1" applyAlignment="1">
      <alignment horizontal="center"/>
    </xf>
    <xf numFmtId="164" fontId="19" fillId="35" borderId="54" xfId="42" applyNumberFormat="1" applyFont="1" applyFill="1" applyBorder="1" applyAlignment="1">
      <alignment horizontal="center"/>
    </xf>
    <xf numFmtId="164" fontId="19" fillId="35" borderId="55" xfId="42" applyNumberFormat="1" applyFont="1" applyFill="1" applyBorder="1" applyAlignment="1">
      <alignment horizontal="center"/>
    </xf>
    <xf numFmtId="49" fontId="19" fillId="35" borderId="55" xfId="42" applyNumberFormat="1" applyFont="1" applyFill="1" applyBorder="1" applyAlignment="1">
      <alignment horizontal="center"/>
    </xf>
    <xf numFmtId="49" fontId="19" fillId="35" borderId="56" xfId="42" applyNumberFormat="1" applyFont="1" applyFill="1" applyBorder="1" applyAlignment="1">
      <alignment horizontal="center"/>
    </xf>
    <xf numFmtId="0" fontId="19" fillId="0" borderId="48" xfId="42" applyFont="1" applyBorder="1" applyAlignment="1">
      <alignment horizontal="center" vertical="center"/>
    </xf>
    <xf numFmtId="49" fontId="19" fillId="0" borderId="39" xfId="42" applyNumberFormat="1" applyFont="1" applyBorder="1" applyAlignment="1">
      <alignment horizontal="center" vertical="center" wrapText="1"/>
    </xf>
    <xf numFmtId="164" fontId="25" fillId="40" borderId="48" xfId="42" applyNumberFormat="1" applyFont="1" applyFill="1" applyBorder="1" applyAlignment="1">
      <alignment horizontal="right"/>
    </xf>
    <xf numFmtId="164" fontId="19" fillId="35" borderId="44" xfId="42" applyNumberFormat="1" applyFont="1" applyFill="1" applyBorder="1" applyAlignment="1">
      <alignment horizontal="center"/>
    </xf>
    <xf numFmtId="164" fontId="25" fillId="0" borderId="43" xfId="42" applyNumberFormat="1" applyFont="1" applyBorder="1" applyAlignment="1" applyProtection="1">
      <alignment horizontal="right"/>
      <protection locked="0"/>
    </xf>
    <xf numFmtId="164" fontId="25" fillId="0" borderId="48" xfId="42" applyNumberFormat="1" applyFont="1" applyBorder="1" applyAlignment="1" applyProtection="1">
      <alignment horizontal="right"/>
      <protection locked="0"/>
    </xf>
    <xf numFmtId="164" fontId="19" fillId="35" borderId="35" xfId="42" applyNumberFormat="1" applyFont="1" applyFill="1" applyBorder="1" applyAlignment="1">
      <alignment horizontal="center"/>
    </xf>
    <xf numFmtId="0" fontId="28" fillId="35" borderId="57" xfId="42" applyFont="1" applyFill="1" applyBorder="1" applyAlignment="1">
      <alignment horizontal="left" wrapText="1" indent="3"/>
    </xf>
    <xf numFmtId="164" fontId="25" fillId="39" borderId="30" xfId="42" applyNumberFormat="1" applyFont="1" applyFill="1" applyBorder="1" applyAlignment="1">
      <alignment horizontal="right"/>
    </xf>
    <xf numFmtId="49" fontId="19" fillId="0" borderId="52" xfId="42" applyNumberFormat="1" applyFont="1" applyBorder="1" applyAlignment="1">
      <alignment horizontal="center" vertical="center"/>
    </xf>
    <xf numFmtId="164" fontId="19" fillId="0" borderId="30" xfId="42" applyNumberFormat="1" applyFont="1" applyBorder="1" applyAlignment="1" applyProtection="1">
      <alignment horizontal="right"/>
      <protection locked="0"/>
    </xf>
    <xf numFmtId="49" fontId="25" fillId="0" borderId="0" xfId="42" applyNumberFormat="1" applyFont="1" applyAlignment="1">
      <alignment horizontal="left"/>
    </xf>
    <xf numFmtId="164" fontId="19" fillId="0" borderId="22" xfId="42" applyNumberFormat="1" applyFont="1" applyBorder="1" applyAlignment="1" applyProtection="1">
      <alignment horizontal="right"/>
      <protection locked="0"/>
    </xf>
    <xf numFmtId="164" fontId="25" fillId="0" borderId="33" xfId="42" applyNumberFormat="1" applyFont="1" applyBorder="1" applyAlignment="1" applyProtection="1">
      <alignment horizontal="right"/>
      <protection locked="0"/>
    </xf>
    <xf numFmtId="49" fontId="19" fillId="35" borderId="33" xfId="42" applyNumberFormat="1" applyFont="1" applyFill="1" applyBorder="1" applyAlignment="1">
      <alignment horizontal="center"/>
    </xf>
    <xf numFmtId="164" fontId="25" fillId="0" borderId="34" xfId="42" applyNumberFormat="1" applyFont="1" applyBorder="1" applyAlignment="1" applyProtection="1">
      <alignment horizontal="right"/>
      <protection locked="0"/>
    </xf>
    <xf numFmtId="49" fontId="19" fillId="35" borderId="34" xfId="42" applyNumberFormat="1" applyFont="1" applyFill="1" applyBorder="1" applyAlignment="1">
      <alignment horizontal="center"/>
    </xf>
    <xf numFmtId="164" fontId="25" fillId="40" borderId="26" xfId="42" applyNumberFormat="1" applyFont="1" applyFill="1" applyBorder="1" applyAlignment="1">
      <alignment horizontal="right"/>
    </xf>
    <xf numFmtId="164" fontId="25" fillId="33" borderId="40" xfId="42" applyNumberFormat="1" applyFont="1" applyFill="1" applyBorder="1" applyAlignment="1">
      <alignment horizontal="right"/>
    </xf>
    <xf numFmtId="0" fontId="19" fillId="35" borderId="54" xfId="42" applyFont="1" applyFill="1" applyBorder="1" applyAlignment="1">
      <alignment horizontal="center"/>
    </xf>
    <xf numFmtId="0" fontId="19" fillId="35" borderId="58" xfId="42" applyFont="1" applyFill="1" applyBorder="1" applyAlignment="1">
      <alignment horizontal="center"/>
    </xf>
    <xf numFmtId="49" fontId="19" fillId="35" borderId="58" xfId="42" applyNumberFormat="1" applyFont="1" applyFill="1" applyBorder="1" applyAlignment="1">
      <alignment horizontal="center"/>
    </xf>
    <xf numFmtId="49" fontId="19" fillId="35" borderId="59" xfId="42" applyNumberFormat="1" applyFont="1" applyFill="1" applyBorder="1" applyAlignment="1">
      <alignment horizontal="center"/>
    </xf>
    <xf numFmtId="0" fontId="18" fillId="0" borderId="0" xfId="42" applyAlignment="1">
      <alignment horizontal="center"/>
    </xf>
    <xf numFmtId="49" fontId="19" fillId="0" borderId="39" xfId="42" applyNumberFormat="1" applyFont="1" applyBorder="1" applyAlignment="1" applyProtection="1">
      <alignment horizontal="left" indent="2"/>
      <protection locked="0"/>
    </xf>
    <xf numFmtId="49" fontId="19" fillId="0" borderId="60" xfId="42" applyNumberFormat="1" applyFont="1" applyBorder="1" applyAlignment="1">
      <alignment horizontal="center" vertical="center"/>
    </xf>
    <xf numFmtId="0" fontId="29" fillId="0" borderId="0" xfId="42" applyFont="1" applyAlignment="1">
      <alignment horizontal="center"/>
    </xf>
    <xf numFmtId="0" fontId="19" fillId="0" borderId="0" xfId="42" applyFont="1" applyAlignment="1">
      <alignment horizontal="center" wrapText="1"/>
    </xf>
    <xf numFmtId="0" fontId="22" fillId="41" borderId="17" xfId="43" applyFont="1" applyFill="1" applyBorder="1" applyAlignment="1">
      <alignment horizontal="right" indent="1"/>
    </xf>
    <xf numFmtId="0" fontId="22" fillId="41" borderId="16" xfId="43" applyFont="1" applyFill="1" applyBorder="1" applyAlignment="1">
      <alignment horizontal="right" indent="1"/>
    </xf>
    <xf numFmtId="49" fontId="20" fillId="41" borderId="16" xfId="42" applyNumberFormat="1" applyFont="1" applyFill="1" applyBorder="1" applyAlignment="1">
      <alignment horizontal="left" indent="1"/>
    </xf>
    <xf numFmtId="49" fontId="20" fillId="41" borderId="15" xfId="42" applyNumberFormat="1" applyFont="1" applyFill="1" applyBorder="1" applyAlignment="1">
      <alignment horizontal="left" indent="1"/>
    </xf>
    <xf numFmtId="0" fontId="22" fillId="41" borderId="14" xfId="43" applyFont="1" applyFill="1" applyBorder="1" applyAlignment="1">
      <alignment horizontal="right" indent="1"/>
    </xf>
    <xf numFmtId="0" fontId="22" fillId="41" borderId="0" xfId="43" applyFont="1" applyFill="1" applyAlignment="1">
      <alignment horizontal="right" indent="1"/>
    </xf>
    <xf numFmtId="14" fontId="20" fillId="41" borderId="0" xfId="42" applyNumberFormat="1" applyFont="1" applyFill="1" applyAlignment="1">
      <alignment horizontal="left" indent="1"/>
    </xf>
    <xf numFmtId="14" fontId="20" fillId="41" borderId="13" xfId="42" applyNumberFormat="1" applyFont="1" applyFill="1" applyBorder="1" applyAlignment="1">
      <alignment horizontal="left" indent="1"/>
    </xf>
    <xf numFmtId="49" fontId="20" fillId="41" borderId="0" xfId="42" applyNumberFormat="1" applyFont="1" applyFill="1" applyAlignment="1">
      <alignment horizontal="left" indent="1"/>
    </xf>
    <xf numFmtId="49" fontId="20" fillId="41" borderId="13" xfId="42" applyNumberFormat="1" applyFont="1" applyFill="1" applyBorder="1" applyAlignment="1">
      <alignment horizontal="left" indent="1"/>
    </xf>
    <xf numFmtId="0" fontId="22" fillId="41" borderId="12" xfId="43" applyFont="1" applyFill="1" applyBorder="1" applyAlignment="1">
      <alignment horizontal="right" indent="1"/>
    </xf>
    <xf numFmtId="0" fontId="22" fillId="41" borderId="11" xfId="43" applyFont="1" applyFill="1" applyBorder="1" applyAlignment="1">
      <alignment horizontal="right" indent="1"/>
    </xf>
    <xf numFmtId="49" fontId="20" fillId="41" borderId="11" xfId="42" applyNumberFormat="1" applyFont="1" applyFill="1" applyBorder="1" applyAlignment="1">
      <alignment horizontal="left" wrapText="1" indent="1"/>
    </xf>
    <xf numFmtId="49" fontId="20" fillId="41" borderId="10" xfId="42" applyNumberFormat="1" applyFont="1" applyFill="1" applyBorder="1" applyAlignment="1">
      <alignment horizontal="left" wrapText="1" indent="1"/>
    </xf>
    <xf numFmtId="49" fontId="19" fillId="41" borderId="0" xfId="42" applyNumberFormat="1" applyFont="1" applyFill="1" applyAlignment="1">
      <alignment horizontal="center"/>
    </xf>
    <xf numFmtId="0" fontId="19" fillId="41" borderId="0" xfId="42" applyFont="1" applyFill="1" applyAlignment="1">
      <alignment horizontal="center"/>
    </xf>
    <xf numFmtId="0" fontId="25" fillId="41" borderId="24" xfId="42" applyFont="1" applyFill="1" applyBorder="1" applyAlignment="1" applyProtection="1">
      <alignment horizontal="left" wrapText="1" indent="2"/>
      <protection locked="0"/>
    </xf>
    <xf numFmtId="49" fontId="25" fillId="41" borderId="27" xfId="42" applyNumberFormat="1" applyFont="1" applyFill="1" applyBorder="1" applyAlignment="1" applyProtection="1">
      <alignment horizontal="center"/>
      <protection locked="0"/>
    </xf>
    <xf numFmtId="49" fontId="19" fillId="41" borderId="26" xfId="42" applyNumberFormat="1" applyFont="1" applyFill="1" applyBorder="1" applyAlignment="1" applyProtection="1">
      <alignment horizontal="center"/>
      <protection locked="0"/>
    </xf>
    <xf numFmtId="164" fontId="25" fillId="41" borderId="26" xfId="42" applyNumberFormat="1" applyFont="1" applyFill="1" applyBorder="1" applyAlignment="1" applyProtection="1">
      <alignment horizontal="right"/>
      <protection locked="0"/>
    </xf>
    <xf numFmtId="164" fontId="25" fillId="42" borderId="26" xfId="42" applyNumberFormat="1" applyFont="1" applyFill="1" applyBorder="1" applyAlignment="1">
      <alignment horizontal="right"/>
    </xf>
    <xf numFmtId="164" fontId="25" fillId="43" borderId="25" xfId="42" applyNumberFormat="1" applyFont="1" applyFill="1" applyBorder="1" applyAlignment="1">
      <alignment horizontal="right"/>
    </xf>
    <xf numFmtId="0" fontId="19" fillId="41" borderId="0" xfId="42" applyFont="1" applyFill="1"/>
    <xf numFmtId="0" fontId="25" fillId="41" borderId="24" xfId="42" applyFont="1" applyFill="1" applyBorder="1" applyAlignment="1" applyProtection="1">
      <alignment horizontal="left" wrapText="1" indent="1"/>
      <protection locked="0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A0F663CB-5266-4577-925B-B487897391C3}"/>
    <cellStyle name="Обычный 3" xfId="43" xr:uid="{24C4CEED-F930-40A3-97F1-5C07497C50AA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251</xdr:row>
      <xdr:rowOff>47625</xdr:rowOff>
    </xdr:from>
    <xdr:to>
      <xdr:col>3</xdr:col>
      <xdr:colOff>885825</xdr:colOff>
      <xdr:row>251</xdr:row>
      <xdr:rowOff>581025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FC91AA8A-F328-4FC0-9637-BF276E5C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0690800"/>
          <a:ext cx="2476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C0A8-E8B3-4EAF-A140-8A0CAD10AFCD}">
  <dimension ref="A1:O264"/>
  <sheetViews>
    <sheetView tabSelected="1" topLeftCell="A2" workbookViewId="0"/>
  </sheetViews>
  <sheetFormatPr defaultRowHeight="11.25" x14ac:dyDescent="0.2"/>
  <cols>
    <col min="1" max="1" width="33.140625" style="4" customWidth="1"/>
    <col min="2" max="2" width="9.140625" style="3" customWidth="1"/>
    <col min="3" max="3" width="4.7109375" style="2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61" t="s">
        <v>462</v>
      </c>
      <c r="G1" s="5"/>
      <c r="H1" s="5"/>
      <c r="I1" s="5"/>
      <c r="J1" s="5"/>
      <c r="K1" s="5"/>
    </row>
    <row r="2" spans="1:15" s="76" customFormat="1" ht="16.5" thickBot="1" x14ac:dyDescent="0.3">
      <c r="A2" s="160" t="s">
        <v>461</v>
      </c>
      <c r="B2" s="160"/>
      <c r="C2" s="160"/>
      <c r="D2" s="160"/>
      <c r="E2" s="160"/>
      <c r="F2" s="160"/>
      <c r="G2" s="160"/>
      <c r="H2" s="160"/>
      <c r="I2" s="160"/>
      <c r="J2" s="72" t="s">
        <v>460</v>
      </c>
      <c r="K2" s="159" t="s">
        <v>459</v>
      </c>
      <c r="L2" s="145"/>
      <c r="M2" s="145" t="s">
        <v>458</v>
      </c>
      <c r="N2" s="145" t="s">
        <v>466</v>
      </c>
      <c r="O2" s="145" t="s">
        <v>457</v>
      </c>
    </row>
    <row r="3" spans="1:15" ht="12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45" t="s">
        <v>468</v>
      </c>
      <c r="M3" s="145" t="s">
        <v>456</v>
      </c>
      <c r="N3" s="145" t="s">
        <v>467</v>
      </c>
      <c r="O3" s="145" t="s">
        <v>455</v>
      </c>
    </row>
    <row r="4" spans="1:15" ht="12.75" customHeight="1" x14ac:dyDescent="0.2">
      <c r="A4" s="72" t="s">
        <v>454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45" t="s">
        <v>465</v>
      </c>
      <c r="M4" s="145" t="s">
        <v>453</v>
      </c>
      <c r="N4" s="145"/>
      <c r="O4" s="145" t="s">
        <v>452</v>
      </c>
    </row>
    <row r="5" spans="1:15" s="76" customFormat="1" ht="12.75" customHeight="1" x14ac:dyDescent="0.2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45"/>
      <c r="M5" s="145" t="s">
        <v>451</v>
      </c>
      <c r="N5" s="145" t="s">
        <v>135</v>
      </c>
      <c r="O5" s="145" t="s">
        <v>450</v>
      </c>
    </row>
    <row r="6" spans="1:15" s="76" customFormat="1" ht="12.75" customHeight="1" x14ac:dyDescent="0.2">
      <c r="A6" s="103" t="s">
        <v>449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45"/>
      <c r="M6" s="145" t="s">
        <v>448</v>
      </c>
      <c r="N6" s="145" t="s">
        <v>464</v>
      </c>
      <c r="O6" s="145" t="s">
        <v>447</v>
      </c>
    </row>
    <row r="7" spans="1:15" ht="12.75" x14ac:dyDescent="0.2">
      <c r="A7" s="109" t="s">
        <v>194</v>
      </c>
      <c r="B7" s="46"/>
      <c r="C7" s="97" t="s">
        <v>37</v>
      </c>
      <c r="D7" s="97" t="s">
        <v>193</v>
      </c>
      <c r="E7" s="43" t="s">
        <v>35</v>
      </c>
      <c r="F7" s="96"/>
      <c r="G7" s="96"/>
      <c r="H7" s="93" t="s">
        <v>34</v>
      </c>
      <c r="I7" s="95"/>
      <c r="J7" s="94"/>
      <c r="K7" s="93" t="s">
        <v>192</v>
      </c>
      <c r="L7" s="145"/>
      <c r="M7" s="145" t="s">
        <v>446</v>
      </c>
      <c r="N7" s="145"/>
      <c r="O7" s="145" t="s">
        <v>445</v>
      </c>
    </row>
    <row r="8" spans="1:15" x14ac:dyDescent="0.2">
      <c r="A8" s="95" t="s">
        <v>32</v>
      </c>
      <c r="B8" s="43" t="s">
        <v>31</v>
      </c>
      <c r="C8" s="92"/>
      <c r="D8" s="92"/>
      <c r="E8" s="43" t="s">
        <v>191</v>
      </c>
      <c r="F8" s="43" t="s">
        <v>190</v>
      </c>
      <c r="G8" s="43"/>
      <c r="H8" s="43" t="s">
        <v>191</v>
      </c>
      <c r="I8" s="43" t="s">
        <v>190</v>
      </c>
      <c r="J8" s="43"/>
      <c r="K8" s="91"/>
      <c r="L8" s="145"/>
      <c r="M8" s="145" t="s">
        <v>444</v>
      </c>
      <c r="N8" s="145"/>
      <c r="O8" s="145" t="s">
        <v>443</v>
      </c>
    </row>
    <row r="9" spans="1:15" ht="45" x14ac:dyDescent="0.2">
      <c r="A9" s="135"/>
      <c r="B9" s="43"/>
      <c r="C9" s="90"/>
      <c r="D9" s="90"/>
      <c r="E9" s="43"/>
      <c r="F9" s="44" t="s">
        <v>189</v>
      </c>
      <c r="G9" s="44" t="s">
        <v>188</v>
      </c>
      <c r="H9" s="43"/>
      <c r="I9" s="89" t="s">
        <v>187</v>
      </c>
      <c r="J9" s="89" t="s">
        <v>232</v>
      </c>
      <c r="K9" s="88"/>
      <c r="L9" s="145"/>
      <c r="M9" s="145" t="s">
        <v>442</v>
      </c>
      <c r="N9" s="145"/>
      <c r="O9" s="145" t="s">
        <v>441</v>
      </c>
    </row>
    <row r="10" spans="1:15" ht="12" thickBot="1" x14ac:dyDescent="0.25">
      <c r="A10" s="41">
        <v>1</v>
      </c>
      <c r="B10" s="40" t="s">
        <v>30</v>
      </c>
      <c r="C10" s="40" t="s">
        <v>135</v>
      </c>
      <c r="D10" s="39">
        <v>4</v>
      </c>
      <c r="E10" s="85">
        <v>5</v>
      </c>
      <c r="F10" s="85">
        <v>6</v>
      </c>
      <c r="G10" s="85">
        <v>7</v>
      </c>
      <c r="H10" s="85">
        <v>8</v>
      </c>
      <c r="I10" s="85">
        <v>9</v>
      </c>
      <c r="J10" s="85">
        <v>10</v>
      </c>
      <c r="K10" s="85">
        <v>11</v>
      </c>
      <c r="L10" s="145"/>
      <c r="M10" s="145" t="s">
        <v>440</v>
      </c>
      <c r="N10" s="145"/>
      <c r="O10" s="145" t="s">
        <v>439</v>
      </c>
    </row>
    <row r="11" spans="1:15" x14ac:dyDescent="0.2">
      <c r="A11" s="123" t="s">
        <v>438</v>
      </c>
      <c r="B11" s="133"/>
      <c r="C11" s="156"/>
      <c r="D11" s="156"/>
      <c r="E11" s="155"/>
      <c r="F11" s="155"/>
      <c r="G11" s="155"/>
      <c r="H11" s="154"/>
      <c r="I11" s="154"/>
      <c r="J11" s="154"/>
      <c r="K11" s="153"/>
      <c r="L11" s="145" t="s">
        <v>469</v>
      </c>
      <c r="M11" s="145" t="s">
        <v>437</v>
      </c>
      <c r="N11" s="145" t="s">
        <v>469</v>
      </c>
      <c r="O11" s="145" t="s">
        <v>436</v>
      </c>
    </row>
    <row r="12" spans="1:15" x14ac:dyDescent="0.2">
      <c r="A12" s="117" t="s">
        <v>435</v>
      </c>
      <c r="B12" s="116" t="s">
        <v>230</v>
      </c>
      <c r="C12" s="115" t="s">
        <v>434</v>
      </c>
      <c r="D12" s="136">
        <f>SUM(D13:D20)</f>
        <v>17626206.530000001</v>
      </c>
      <c r="E12" s="136">
        <f>SUM(E13:E20)</f>
        <v>361085.69</v>
      </c>
      <c r="F12" s="136">
        <f>SUM(F13:F20)</f>
        <v>0</v>
      </c>
      <c r="G12" s="136">
        <f>SUM(G13:G20)</f>
        <v>0</v>
      </c>
      <c r="H12" s="136">
        <f>SUM(H13:H20)</f>
        <v>9000</v>
      </c>
      <c r="I12" s="136">
        <f>SUM(I13:I20)</f>
        <v>0</v>
      </c>
      <c r="J12" s="136">
        <f>SUM(J13:J20)</f>
        <v>0</v>
      </c>
      <c r="K12" s="152">
        <f>D12+E12-H12</f>
        <v>17978292.220000003</v>
      </c>
    </row>
    <row r="13" spans="1:15" x14ac:dyDescent="0.2">
      <c r="A13" s="65" t="s">
        <v>433</v>
      </c>
      <c r="B13" s="56" t="s">
        <v>432</v>
      </c>
      <c r="C13" s="24" t="s">
        <v>431</v>
      </c>
      <c r="D13" s="78"/>
      <c r="E13" s="78"/>
      <c r="F13" s="78"/>
      <c r="G13" s="78"/>
      <c r="H13" s="78"/>
      <c r="I13" s="78"/>
      <c r="J13" s="78"/>
      <c r="K13" s="81">
        <f>D13+E13-H13</f>
        <v>0</v>
      </c>
    </row>
    <row r="14" spans="1:15" ht="22.5" x14ac:dyDescent="0.2">
      <c r="A14" s="65" t="s">
        <v>430</v>
      </c>
      <c r="B14" s="56" t="s">
        <v>429</v>
      </c>
      <c r="C14" s="24" t="s">
        <v>428</v>
      </c>
      <c r="D14" s="78">
        <v>2107360.66</v>
      </c>
      <c r="E14" s="78"/>
      <c r="F14" s="78"/>
      <c r="G14" s="78"/>
      <c r="H14" s="78"/>
      <c r="I14" s="78"/>
      <c r="J14" s="78"/>
      <c r="K14" s="81">
        <f>D14+E14-H14</f>
        <v>2107360.66</v>
      </c>
    </row>
    <row r="15" spans="1:15" x14ac:dyDescent="0.2">
      <c r="A15" s="65" t="s">
        <v>427</v>
      </c>
      <c r="B15" s="56" t="s">
        <v>426</v>
      </c>
      <c r="C15" s="24" t="s">
        <v>425</v>
      </c>
      <c r="D15" s="78"/>
      <c r="E15" s="78"/>
      <c r="F15" s="78"/>
      <c r="G15" s="78"/>
      <c r="H15" s="78"/>
      <c r="I15" s="78"/>
      <c r="J15" s="78"/>
      <c r="K15" s="81">
        <f>D15+E15-H15</f>
        <v>0</v>
      </c>
    </row>
    <row r="16" spans="1:15" x14ac:dyDescent="0.2">
      <c r="A16" s="65" t="s">
        <v>424</v>
      </c>
      <c r="B16" s="56" t="s">
        <v>423</v>
      </c>
      <c r="C16" s="24" t="s">
        <v>422</v>
      </c>
      <c r="D16" s="78">
        <v>4341160.8</v>
      </c>
      <c r="E16" s="78">
        <v>204575.17</v>
      </c>
      <c r="F16" s="78"/>
      <c r="G16" s="78"/>
      <c r="H16" s="78"/>
      <c r="I16" s="78"/>
      <c r="J16" s="78"/>
      <c r="K16" s="81">
        <f>D16+E16-H16</f>
        <v>4545735.97</v>
      </c>
    </row>
    <row r="17" spans="1:15" x14ac:dyDescent="0.2">
      <c r="A17" s="65" t="s">
        <v>421</v>
      </c>
      <c r="B17" s="56" t="s">
        <v>420</v>
      </c>
      <c r="C17" s="24" t="s">
        <v>419</v>
      </c>
      <c r="D17" s="78">
        <v>3259000</v>
      </c>
      <c r="E17" s="78"/>
      <c r="F17" s="78"/>
      <c r="G17" s="78"/>
      <c r="H17" s="78"/>
      <c r="I17" s="78"/>
      <c r="J17" s="78"/>
      <c r="K17" s="81">
        <f>D17+E17-H17</f>
        <v>3259000</v>
      </c>
    </row>
    <row r="18" spans="1:15" ht="22.5" x14ac:dyDescent="0.2">
      <c r="A18" s="65" t="s">
        <v>418</v>
      </c>
      <c r="B18" s="56" t="s">
        <v>417</v>
      </c>
      <c r="C18" s="24" t="s">
        <v>416</v>
      </c>
      <c r="D18" s="78">
        <v>6666771.2000000002</v>
      </c>
      <c r="E18" s="78">
        <v>9000</v>
      </c>
      <c r="F18" s="78"/>
      <c r="G18" s="78"/>
      <c r="H18" s="78">
        <v>9000</v>
      </c>
      <c r="I18" s="78"/>
      <c r="J18" s="78"/>
      <c r="K18" s="81">
        <f>D18+E18-H18</f>
        <v>6666771.2000000002</v>
      </c>
    </row>
    <row r="19" spans="1:15" x14ac:dyDescent="0.2">
      <c r="A19" s="65" t="s">
        <v>415</v>
      </c>
      <c r="B19" s="56" t="s">
        <v>414</v>
      </c>
      <c r="C19" s="24" t="s">
        <v>413</v>
      </c>
      <c r="D19" s="78"/>
      <c r="E19" s="78"/>
      <c r="F19" s="78"/>
      <c r="G19" s="78"/>
      <c r="H19" s="78"/>
      <c r="I19" s="78"/>
      <c r="J19" s="78"/>
      <c r="K19" s="81">
        <f>D19+E19-H19</f>
        <v>0</v>
      </c>
    </row>
    <row r="20" spans="1:15" x14ac:dyDescent="0.2">
      <c r="A20" s="65" t="s">
        <v>412</v>
      </c>
      <c r="B20" s="56" t="s">
        <v>411</v>
      </c>
      <c r="C20" s="24" t="s">
        <v>410</v>
      </c>
      <c r="D20" s="78">
        <v>1251913.8700000001</v>
      </c>
      <c r="E20" s="78">
        <v>147510.51999999999</v>
      </c>
      <c r="F20" s="78"/>
      <c r="G20" s="78"/>
      <c r="H20" s="78"/>
      <c r="I20" s="78"/>
      <c r="J20" s="78"/>
      <c r="K20" s="81">
        <f>D20+E20-H20</f>
        <v>1399424.3900000001</v>
      </c>
    </row>
    <row r="21" spans="1:15" x14ac:dyDescent="0.2">
      <c r="A21" s="16" t="s">
        <v>409</v>
      </c>
      <c r="B21" s="56" t="s">
        <v>223</v>
      </c>
      <c r="C21" s="24" t="s">
        <v>408</v>
      </c>
      <c r="D21" s="151">
        <f>SUM(D22:D24)+SUM(D30:D34)</f>
        <v>13999612.020000001</v>
      </c>
      <c r="E21" s="24" t="s">
        <v>299</v>
      </c>
      <c r="F21" s="24" t="s">
        <v>299</v>
      </c>
      <c r="G21" s="24" t="s">
        <v>299</v>
      </c>
      <c r="H21" s="151">
        <f>SUM(H22:H24)+SUM(H30:H34)</f>
        <v>847597.37</v>
      </c>
      <c r="I21" s="151">
        <f>SUM(I22:I24)+SUM(I30:I34)</f>
        <v>0</v>
      </c>
      <c r="J21" s="151">
        <f>SUM(J22:J24)+SUM(J30:J34)</f>
        <v>0</v>
      </c>
      <c r="K21" s="79">
        <f>D21+H21</f>
        <v>14847209.390000001</v>
      </c>
    </row>
    <row r="22" spans="1:15" x14ac:dyDescent="0.2">
      <c r="A22" s="65" t="s">
        <v>407</v>
      </c>
      <c r="B22" s="56" t="s">
        <v>406</v>
      </c>
      <c r="C22" s="24" t="s">
        <v>405</v>
      </c>
      <c r="D22" s="78"/>
      <c r="E22" s="24" t="s">
        <v>299</v>
      </c>
      <c r="F22" s="24" t="s">
        <v>299</v>
      </c>
      <c r="G22" s="24" t="s">
        <v>299</v>
      </c>
      <c r="H22" s="78"/>
      <c r="I22" s="82"/>
      <c r="J22" s="82"/>
      <c r="K22" s="79">
        <f>D22+H22</f>
        <v>0</v>
      </c>
    </row>
    <row r="23" spans="1:15" ht="22.5" x14ac:dyDescent="0.2">
      <c r="A23" s="65" t="s">
        <v>404</v>
      </c>
      <c r="B23" s="56" t="s">
        <v>403</v>
      </c>
      <c r="C23" s="24" t="s">
        <v>402</v>
      </c>
      <c r="D23" s="78">
        <v>1122355.49</v>
      </c>
      <c r="E23" s="24" t="s">
        <v>299</v>
      </c>
      <c r="F23" s="24" t="s">
        <v>299</v>
      </c>
      <c r="G23" s="24" t="s">
        <v>299</v>
      </c>
      <c r="H23" s="78">
        <v>24625.08</v>
      </c>
      <c r="I23" s="82"/>
      <c r="J23" s="82"/>
      <c r="K23" s="79">
        <f>D23+H23</f>
        <v>1146980.57</v>
      </c>
    </row>
    <row r="24" spans="1:15" ht="23.25" thickBot="1" x14ac:dyDescent="0.25">
      <c r="A24" s="65" t="s">
        <v>401</v>
      </c>
      <c r="B24" s="15" t="s">
        <v>400</v>
      </c>
      <c r="C24" s="150" t="s">
        <v>399</v>
      </c>
      <c r="D24" s="149"/>
      <c r="E24" s="148" t="s">
        <v>299</v>
      </c>
      <c r="F24" s="148" t="s">
        <v>299</v>
      </c>
      <c r="G24" s="148" t="s">
        <v>299</v>
      </c>
      <c r="H24" s="147"/>
      <c r="I24" s="146"/>
      <c r="J24" s="146"/>
      <c r="K24" s="104">
        <f>D24+H24</f>
        <v>0</v>
      </c>
    </row>
    <row r="25" spans="1:15" ht="13.5" customHeight="1" x14ac:dyDescent="0.2">
      <c r="A25" s="111"/>
      <c r="B25" s="49"/>
      <c r="C25" s="49"/>
      <c r="D25" s="49"/>
      <c r="E25" s="49"/>
      <c r="F25" s="49"/>
      <c r="G25" s="49"/>
      <c r="H25" s="110"/>
      <c r="I25" s="110"/>
      <c r="J25" s="110"/>
      <c r="K25" s="47" t="s">
        <v>398</v>
      </c>
      <c r="L25" s="145" t="s">
        <v>463</v>
      </c>
      <c r="M25" s="145" t="s">
        <v>397</v>
      </c>
      <c r="N25" s="145"/>
      <c r="O25" s="145" t="s">
        <v>396</v>
      </c>
    </row>
    <row r="26" spans="1:15" ht="12.75" x14ac:dyDescent="0.2">
      <c r="A26" s="109" t="s">
        <v>194</v>
      </c>
      <c r="B26" s="46"/>
      <c r="C26" s="97" t="s">
        <v>37</v>
      </c>
      <c r="D26" s="97" t="s">
        <v>193</v>
      </c>
      <c r="E26" s="43" t="s">
        <v>35</v>
      </c>
      <c r="F26" s="96"/>
      <c r="G26" s="96"/>
      <c r="H26" s="93" t="s">
        <v>34</v>
      </c>
      <c r="I26" s="95"/>
      <c r="J26" s="94"/>
      <c r="K26" s="93" t="s">
        <v>192</v>
      </c>
    </row>
    <row r="27" spans="1:15" x14ac:dyDescent="0.2">
      <c r="A27" s="109" t="s">
        <v>32</v>
      </c>
      <c r="B27" s="43" t="s">
        <v>31</v>
      </c>
      <c r="C27" s="92"/>
      <c r="D27" s="92"/>
      <c r="E27" s="43" t="s">
        <v>191</v>
      </c>
      <c r="F27" s="43" t="s">
        <v>190</v>
      </c>
      <c r="G27" s="43"/>
      <c r="H27" s="43" t="s">
        <v>191</v>
      </c>
      <c r="I27" s="43" t="s">
        <v>190</v>
      </c>
      <c r="J27" s="43"/>
      <c r="K27" s="91"/>
    </row>
    <row r="28" spans="1:15" ht="45" x14ac:dyDescent="0.2">
      <c r="A28" s="109"/>
      <c r="B28" s="43"/>
      <c r="C28" s="90"/>
      <c r="D28" s="90"/>
      <c r="E28" s="43"/>
      <c r="F28" s="44" t="s">
        <v>189</v>
      </c>
      <c r="G28" s="44" t="s">
        <v>188</v>
      </c>
      <c r="H28" s="43"/>
      <c r="I28" s="89" t="s">
        <v>187</v>
      </c>
      <c r="J28" s="89" t="s">
        <v>232</v>
      </c>
      <c r="K28" s="88"/>
    </row>
    <row r="29" spans="1:15" ht="12" thickBot="1" x14ac:dyDescent="0.25">
      <c r="A29" s="41">
        <v>1</v>
      </c>
      <c r="B29" s="143" t="s">
        <v>30</v>
      </c>
      <c r="C29" s="143" t="s">
        <v>135</v>
      </c>
      <c r="D29" s="39">
        <v>4</v>
      </c>
      <c r="E29" s="85">
        <v>5</v>
      </c>
      <c r="F29" s="85">
        <v>6</v>
      </c>
      <c r="G29" s="85">
        <v>7</v>
      </c>
      <c r="H29" s="85">
        <v>8</v>
      </c>
      <c r="I29" s="85">
        <v>9</v>
      </c>
      <c r="J29" s="85">
        <v>10</v>
      </c>
      <c r="K29" s="85">
        <v>11</v>
      </c>
    </row>
    <row r="30" spans="1:15" x14ac:dyDescent="0.2">
      <c r="A30" s="65" t="s">
        <v>395</v>
      </c>
      <c r="B30" s="60" t="s">
        <v>394</v>
      </c>
      <c r="C30" s="33" t="s">
        <v>393</v>
      </c>
      <c r="D30" s="84">
        <v>3741426.72</v>
      </c>
      <c r="E30" s="33" t="s">
        <v>299</v>
      </c>
      <c r="F30" s="33" t="s">
        <v>299</v>
      </c>
      <c r="G30" s="33" t="s">
        <v>299</v>
      </c>
      <c r="H30" s="84">
        <v>412739.77</v>
      </c>
      <c r="I30" s="144"/>
      <c r="J30" s="144"/>
      <c r="K30" s="106">
        <f>D30+H30</f>
        <v>4154166.49</v>
      </c>
    </row>
    <row r="31" spans="1:15" x14ac:dyDescent="0.2">
      <c r="A31" s="65" t="s">
        <v>392</v>
      </c>
      <c r="B31" s="56" t="s">
        <v>391</v>
      </c>
      <c r="C31" s="24" t="s">
        <v>390</v>
      </c>
      <c r="D31" s="78">
        <v>1311666.6499999999</v>
      </c>
      <c r="E31" s="24" t="s">
        <v>299</v>
      </c>
      <c r="F31" s="24" t="s">
        <v>299</v>
      </c>
      <c r="G31" s="24" t="s">
        <v>299</v>
      </c>
      <c r="H31" s="78">
        <v>203199.96</v>
      </c>
      <c r="I31" s="82"/>
      <c r="J31" s="82"/>
      <c r="K31" s="79">
        <f>D31+H31</f>
        <v>1514866.6099999999</v>
      </c>
    </row>
    <row r="32" spans="1:15" ht="22.5" x14ac:dyDescent="0.2">
      <c r="A32" s="65" t="s">
        <v>389</v>
      </c>
      <c r="B32" s="56" t="s">
        <v>388</v>
      </c>
      <c r="C32" s="24" t="s">
        <v>387</v>
      </c>
      <c r="D32" s="78">
        <v>6572249.29</v>
      </c>
      <c r="E32" s="24" t="s">
        <v>299</v>
      </c>
      <c r="F32" s="24" t="s">
        <v>299</v>
      </c>
      <c r="G32" s="24" t="s">
        <v>299</v>
      </c>
      <c r="H32" s="78">
        <v>59522.04</v>
      </c>
      <c r="I32" s="82"/>
      <c r="J32" s="82"/>
      <c r="K32" s="79">
        <f>D32+H32</f>
        <v>6631771.3300000001</v>
      </c>
    </row>
    <row r="33" spans="1:11" x14ac:dyDescent="0.2">
      <c r="A33" s="65" t="s">
        <v>386</v>
      </c>
      <c r="B33" s="56" t="s">
        <v>385</v>
      </c>
      <c r="C33" s="24" t="s">
        <v>384</v>
      </c>
      <c r="D33" s="78"/>
      <c r="E33" s="24" t="s">
        <v>299</v>
      </c>
      <c r="F33" s="24" t="s">
        <v>299</v>
      </c>
      <c r="G33" s="24" t="s">
        <v>299</v>
      </c>
      <c r="H33" s="78"/>
      <c r="I33" s="82"/>
      <c r="J33" s="82"/>
      <c r="K33" s="79">
        <f>D33+H33</f>
        <v>0</v>
      </c>
    </row>
    <row r="34" spans="1:11" x14ac:dyDescent="0.2">
      <c r="A34" s="65" t="s">
        <v>383</v>
      </c>
      <c r="B34" s="56" t="s">
        <v>382</v>
      </c>
      <c r="C34" s="24" t="s">
        <v>381</v>
      </c>
      <c r="D34" s="78">
        <v>1251913.8700000001</v>
      </c>
      <c r="E34" s="24" t="s">
        <v>299</v>
      </c>
      <c r="F34" s="24" t="s">
        <v>299</v>
      </c>
      <c r="G34" s="24" t="s">
        <v>299</v>
      </c>
      <c r="H34" s="78">
        <v>147510.51999999999</v>
      </c>
      <c r="I34" s="82"/>
      <c r="J34" s="82"/>
      <c r="K34" s="79">
        <f>D34+H34</f>
        <v>1399424.3900000001</v>
      </c>
    </row>
    <row r="35" spans="1:11" x14ac:dyDescent="0.2">
      <c r="A35" s="16" t="s">
        <v>380</v>
      </c>
      <c r="B35" s="56" t="s">
        <v>216</v>
      </c>
      <c r="C35" s="24" t="s">
        <v>379</v>
      </c>
      <c r="D35" s="112">
        <f>SUM(D36:D43)</f>
        <v>0</v>
      </c>
      <c r="E35" s="112">
        <f>SUM(E36:E43)</f>
        <v>0</v>
      </c>
      <c r="F35" s="24" t="s">
        <v>299</v>
      </c>
      <c r="G35" s="24" t="s">
        <v>299</v>
      </c>
      <c r="H35" s="112">
        <f>SUM(H36:H43)</f>
        <v>0</v>
      </c>
      <c r="I35" s="112">
        <f>SUM(I36:I43)</f>
        <v>0</v>
      </c>
      <c r="J35" s="112">
        <f>SUM(J36:J43)</f>
        <v>0</v>
      </c>
      <c r="K35" s="79">
        <f>D35+E35+H35</f>
        <v>0</v>
      </c>
    </row>
    <row r="36" spans="1:11" x14ac:dyDescent="0.2">
      <c r="A36" s="65" t="s">
        <v>378</v>
      </c>
      <c r="B36" s="56" t="s">
        <v>377</v>
      </c>
      <c r="C36" s="24" t="s">
        <v>376</v>
      </c>
      <c r="D36" s="78"/>
      <c r="E36" s="82"/>
      <c r="F36" s="24" t="s">
        <v>299</v>
      </c>
      <c r="G36" s="24" t="s">
        <v>299</v>
      </c>
      <c r="H36" s="78"/>
      <c r="I36" s="82"/>
      <c r="J36" s="82"/>
      <c r="K36" s="79">
        <f>D36+E36+H36</f>
        <v>0</v>
      </c>
    </row>
    <row r="37" spans="1:11" ht="22.5" x14ac:dyDescent="0.2">
      <c r="A37" s="65" t="s">
        <v>375</v>
      </c>
      <c r="B37" s="56" t="s">
        <v>374</v>
      </c>
      <c r="C37" s="24" t="s">
        <v>373</v>
      </c>
      <c r="D37" s="78"/>
      <c r="E37" s="82"/>
      <c r="F37" s="24" t="s">
        <v>299</v>
      </c>
      <c r="G37" s="24" t="s">
        <v>299</v>
      </c>
      <c r="H37" s="78"/>
      <c r="I37" s="82"/>
      <c r="J37" s="82"/>
      <c r="K37" s="79">
        <f>D37+E37+H37</f>
        <v>0</v>
      </c>
    </row>
    <row r="38" spans="1:11" ht="22.5" x14ac:dyDescent="0.2">
      <c r="A38" s="65" t="s">
        <v>372</v>
      </c>
      <c r="B38" s="56" t="s">
        <v>371</v>
      </c>
      <c r="C38" s="24" t="s">
        <v>370</v>
      </c>
      <c r="D38" s="78"/>
      <c r="E38" s="82"/>
      <c r="F38" s="24" t="s">
        <v>299</v>
      </c>
      <c r="G38" s="24" t="s">
        <v>299</v>
      </c>
      <c r="H38" s="78"/>
      <c r="I38" s="82"/>
      <c r="J38" s="82"/>
      <c r="K38" s="79">
        <f>D38+E38+H38</f>
        <v>0</v>
      </c>
    </row>
    <row r="39" spans="1:11" x14ac:dyDescent="0.2">
      <c r="A39" s="65" t="s">
        <v>369</v>
      </c>
      <c r="B39" s="56" t="s">
        <v>368</v>
      </c>
      <c r="C39" s="24" t="s">
        <v>367</v>
      </c>
      <c r="D39" s="78"/>
      <c r="E39" s="82"/>
      <c r="F39" s="24" t="s">
        <v>299</v>
      </c>
      <c r="G39" s="24" t="s">
        <v>299</v>
      </c>
      <c r="H39" s="78"/>
      <c r="I39" s="82"/>
      <c r="J39" s="82"/>
      <c r="K39" s="79">
        <f>D39+E39+H39</f>
        <v>0</v>
      </c>
    </row>
    <row r="40" spans="1:11" x14ac:dyDescent="0.2">
      <c r="A40" s="65" t="s">
        <v>366</v>
      </c>
      <c r="B40" s="56" t="s">
        <v>365</v>
      </c>
      <c r="C40" s="24" t="s">
        <v>364</v>
      </c>
      <c r="D40" s="78"/>
      <c r="E40" s="82"/>
      <c r="F40" s="24" t="s">
        <v>299</v>
      </c>
      <c r="G40" s="24" t="s">
        <v>299</v>
      </c>
      <c r="H40" s="78"/>
      <c r="I40" s="82"/>
      <c r="J40" s="82"/>
      <c r="K40" s="79">
        <f>D40+E40+H40</f>
        <v>0</v>
      </c>
    </row>
    <row r="41" spans="1:11" ht="22.5" x14ac:dyDescent="0.2">
      <c r="A41" s="65" t="s">
        <v>363</v>
      </c>
      <c r="B41" s="56" t="s">
        <v>362</v>
      </c>
      <c r="C41" s="24" t="s">
        <v>361</v>
      </c>
      <c r="D41" s="78"/>
      <c r="E41" s="82"/>
      <c r="F41" s="24" t="s">
        <v>299</v>
      </c>
      <c r="G41" s="24" t="s">
        <v>299</v>
      </c>
      <c r="H41" s="78"/>
      <c r="I41" s="82"/>
      <c r="J41" s="82"/>
      <c r="K41" s="79">
        <f>D41+E41+H41</f>
        <v>0</v>
      </c>
    </row>
    <row r="42" spans="1:11" x14ac:dyDescent="0.2">
      <c r="A42" s="65" t="s">
        <v>360</v>
      </c>
      <c r="B42" s="56" t="s">
        <v>359</v>
      </c>
      <c r="C42" s="24" t="s">
        <v>358</v>
      </c>
      <c r="D42" s="78"/>
      <c r="E42" s="82"/>
      <c r="F42" s="24" t="s">
        <v>299</v>
      </c>
      <c r="G42" s="24" t="s">
        <v>299</v>
      </c>
      <c r="H42" s="78"/>
      <c r="I42" s="82"/>
      <c r="J42" s="82"/>
      <c r="K42" s="79">
        <f>D42+E42+H42</f>
        <v>0</v>
      </c>
    </row>
    <row r="43" spans="1:11" ht="22.5" x14ac:dyDescent="0.2">
      <c r="A43" s="65" t="s">
        <v>357</v>
      </c>
      <c r="B43" s="56" t="s">
        <v>356</v>
      </c>
      <c r="C43" s="24" t="s">
        <v>355</v>
      </c>
      <c r="D43" s="78"/>
      <c r="E43" s="82"/>
      <c r="F43" s="24" t="s">
        <v>299</v>
      </c>
      <c r="G43" s="24" t="s">
        <v>299</v>
      </c>
      <c r="H43" s="78"/>
      <c r="I43" s="82"/>
      <c r="J43" s="82"/>
      <c r="K43" s="79">
        <f>D43+E43+H43</f>
        <v>0</v>
      </c>
    </row>
    <row r="44" spans="1:11" x14ac:dyDescent="0.2">
      <c r="A44" s="16" t="s">
        <v>354</v>
      </c>
      <c r="B44" s="56" t="s">
        <v>209</v>
      </c>
      <c r="C44" s="24" t="s">
        <v>353</v>
      </c>
      <c r="D44" s="112">
        <f>SUM(D45:D49)</f>
        <v>0</v>
      </c>
      <c r="E44" s="112">
        <f>SUM(E45:E49)</f>
        <v>378040.86</v>
      </c>
      <c r="F44" s="112">
        <f>SUM(F45:F49)</f>
        <v>0</v>
      </c>
      <c r="G44" s="112">
        <f>SUM(G45:G49)</f>
        <v>0</v>
      </c>
      <c r="H44" s="112">
        <f>SUM(H45:H49)</f>
        <v>378040.86</v>
      </c>
      <c r="I44" s="112">
        <f>SUM(I45:I49)</f>
        <v>0</v>
      </c>
      <c r="J44" s="112">
        <f>SUM(J45:J49)</f>
        <v>0</v>
      </c>
      <c r="K44" s="77">
        <f>D44+E44-H44</f>
        <v>0</v>
      </c>
    </row>
    <row r="45" spans="1:11" ht="22.5" x14ac:dyDescent="0.2">
      <c r="A45" s="65" t="s">
        <v>352</v>
      </c>
      <c r="B45" s="56" t="s">
        <v>207</v>
      </c>
      <c r="C45" s="24" t="s">
        <v>351</v>
      </c>
      <c r="D45" s="78"/>
      <c r="E45" s="78"/>
      <c r="F45" s="78"/>
      <c r="G45" s="78"/>
      <c r="H45" s="78"/>
      <c r="I45" s="78"/>
      <c r="J45" s="78"/>
      <c r="K45" s="81">
        <f>D45+E45-H45</f>
        <v>0</v>
      </c>
    </row>
    <row r="46" spans="1:11" ht="22.5" x14ac:dyDescent="0.2">
      <c r="A46" s="65" t="s">
        <v>350</v>
      </c>
      <c r="B46" s="56" t="s">
        <v>205</v>
      </c>
      <c r="C46" s="24" t="s">
        <v>349</v>
      </c>
      <c r="D46" s="78"/>
      <c r="E46" s="78"/>
      <c r="F46" s="78"/>
      <c r="G46" s="78"/>
      <c r="H46" s="78"/>
      <c r="I46" s="78"/>
      <c r="J46" s="78"/>
      <c r="K46" s="81">
        <f>D46+E46-H46</f>
        <v>0</v>
      </c>
    </row>
    <row r="47" spans="1:11" ht="22.5" x14ac:dyDescent="0.2">
      <c r="A47" s="65" t="s">
        <v>348</v>
      </c>
      <c r="B47" s="56" t="s">
        <v>347</v>
      </c>
      <c r="C47" s="24" t="s">
        <v>346</v>
      </c>
      <c r="D47" s="78"/>
      <c r="E47" s="78">
        <v>378040.86</v>
      </c>
      <c r="F47" s="78"/>
      <c r="G47" s="78"/>
      <c r="H47" s="78">
        <v>378040.86</v>
      </c>
      <c r="I47" s="78"/>
      <c r="J47" s="78"/>
      <c r="K47" s="81">
        <f>D47+E47-H47</f>
        <v>0</v>
      </c>
    </row>
    <row r="48" spans="1:11" ht="22.5" x14ac:dyDescent="0.2">
      <c r="A48" s="65" t="s">
        <v>345</v>
      </c>
      <c r="B48" s="56" t="s">
        <v>344</v>
      </c>
      <c r="C48" s="24" t="s">
        <v>343</v>
      </c>
      <c r="D48" s="78"/>
      <c r="E48" s="78"/>
      <c r="F48" s="78"/>
      <c r="G48" s="78"/>
      <c r="H48" s="78"/>
      <c r="I48" s="78"/>
      <c r="J48" s="78"/>
      <c r="K48" s="81">
        <f>D48+E48-H48</f>
        <v>0</v>
      </c>
    </row>
    <row r="49" spans="1:11" ht="23.25" thickBot="1" x14ac:dyDescent="0.25">
      <c r="A49" s="65" t="s">
        <v>342</v>
      </c>
      <c r="B49" s="15" t="s">
        <v>341</v>
      </c>
      <c r="C49" s="14" t="s">
        <v>340</v>
      </c>
      <c r="D49" s="75"/>
      <c r="E49" s="75"/>
      <c r="F49" s="75"/>
      <c r="G49" s="75"/>
      <c r="H49" s="75"/>
      <c r="I49" s="75"/>
      <c r="J49" s="75"/>
      <c r="K49" s="100">
        <f>D49+E49-H49</f>
        <v>0</v>
      </c>
    </row>
    <row r="50" spans="1:11" x14ac:dyDescent="0.2">
      <c r="A50" s="111"/>
      <c r="B50" s="49"/>
      <c r="C50" s="49"/>
      <c r="D50" s="49"/>
      <c r="E50" s="49"/>
      <c r="F50" s="49"/>
      <c r="G50" s="49"/>
      <c r="H50" s="110"/>
      <c r="I50" s="110"/>
      <c r="J50" s="110"/>
      <c r="K50" s="47" t="s">
        <v>339</v>
      </c>
    </row>
    <row r="51" spans="1:11" ht="12.75" x14ac:dyDescent="0.2">
      <c r="A51" s="109" t="s">
        <v>194</v>
      </c>
      <c r="B51" s="46"/>
      <c r="C51" s="97" t="s">
        <v>37</v>
      </c>
      <c r="D51" s="97" t="s">
        <v>193</v>
      </c>
      <c r="E51" s="43" t="s">
        <v>35</v>
      </c>
      <c r="F51" s="96"/>
      <c r="G51" s="96"/>
      <c r="H51" s="93" t="s">
        <v>34</v>
      </c>
      <c r="I51" s="95"/>
      <c r="J51" s="94"/>
      <c r="K51" s="93" t="s">
        <v>192</v>
      </c>
    </row>
    <row r="52" spans="1:11" x14ac:dyDescent="0.2">
      <c r="A52" s="95" t="s">
        <v>32</v>
      </c>
      <c r="B52" s="43" t="s">
        <v>31</v>
      </c>
      <c r="C52" s="92"/>
      <c r="D52" s="92"/>
      <c r="E52" s="43" t="s">
        <v>191</v>
      </c>
      <c r="F52" s="43" t="s">
        <v>190</v>
      </c>
      <c r="G52" s="43"/>
      <c r="H52" s="43" t="s">
        <v>191</v>
      </c>
      <c r="I52" s="43" t="s">
        <v>190</v>
      </c>
      <c r="J52" s="43"/>
      <c r="K52" s="91"/>
    </row>
    <row r="53" spans="1:11" ht="45" x14ac:dyDescent="0.2">
      <c r="A53" s="135"/>
      <c r="B53" s="43"/>
      <c r="C53" s="90"/>
      <c r="D53" s="90"/>
      <c r="E53" s="43"/>
      <c r="F53" s="44" t="s">
        <v>189</v>
      </c>
      <c r="G53" s="44" t="s">
        <v>188</v>
      </c>
      <c r="H53" s="43"/>
      <c r="I53" s="89" t="s">
        <v>187</v>
      </c>
      <c r="J53" s="89" t="s">
        <v>232</v>
      </c>
      <c r="K53" s="88"/>
    </row>
    <row r="54" spans="1:11" ht="12" thickBot="1" x14ac:dyDescent="0.25">
      <c r="A54" s="134">
        <v>1</v>
      </c>
      <c r="B54" s="143" t="s">
        <v>30</v>
      </c>
      <c r="C54" s="143" t="s">
        <v>135</v>
      </c>
      <c r="D54" s="39">
        <v>4</v>
      </c>
      <c r="E54" s="85">
        <v>5</v>
      </c>
      <c r="F54" s="85">
        <v>6</v>
      </c>
      <c r="G54" s="85">
        <v>7</v>
      </c>
      <c r="H54" s="85">
        <v>8</v>
      </c>
      <c r="I54" s="85">
        <v>9</v>
      </c>
      <c r="J54" s="85">
        <v>10</v>
      </c>
      <c r="K54" s="85">
        <v>11</v>
      </c>
    </row>
    <row r="55" spans="1:11" x14ac:dyDescent="0.2">
      <c r="A55" s="16" t="s">
        <v>338</v>
      </c>
      <c r="B55" s="60" t="s">
        <v>202</v>
      </c>
      <c r="C55" s="33" t="s">
        <v>337</v>
      </c>
      <c r="D55" s="142">
        <f>SUM(D56:D58)</f>
        <v>0</v>
      </c>
      <c r="E55" s="142">
        <f>SUM(E56:E58)</f>
        <v>0</v>
      </c>
      <c r="F55" s="142">
        <f>SUM(F56:F58)</f>
        <v>0</v>
      </c>
      <c r="G55" s="142">
        <f>SUM(G56:G58)</f>
        <v>0</v>
      </c>
      <c r="H55" s="142">
        <f>SUM(H56:H58)</f>
        <v>0</v>
      </c>
      <c r="I55" s="142">
        <f>SUM(I56:I58)</f>
        <v>0</v>
      </c>
      <c r="J55" s="142">
        <f>SUM(J56:J58)</f>
        <v>0</v>
      </c>
      <c r="K55" s="83">
        <f>D55+E55-H55</f>
        <v>0</v>
      </c>
    </row>
    <row r="56" spans="1:11" ht="22.5" x14ac:dyDescent="0.2">
      <c r="A56" s="65" t="s">
        <v>336</v>
      </c>
      <c r="B56" s="56" t="s">
        <v>200</v>
      </c>
      <c r="C56" s="24" t="s">
        <v>335</v>
      </c>
      <c r="D56" s="78"/>
      <c r="E56" s="78"/>
      <c r="F56" s="78"/>
      <c r="G56" s="78"/>
      <c r="H56" s="78"/>
      <c r="I56" s="78"/>
      <c r="J56" s="78"/>
      <c r="K56" s="81">
        <f>D56+E56-H56</f>
        <v>0</v>
      </c>
    </row>
    <row r="57" spans="1:11" ht="22.5" x14ac:dyDescent="0.2">
      <c r="A57" s="65" t="s">
        <v>334</v>
      </c>
      <c r="B57" s="56" t="s">
        <v>197</v>
      </c>
      <c r="C57" s="24" t="s">
        <v>333</v>
      </c>
      <c r="D57" s="78"/>
      <c r="E57" s="78"/>
      <c r="F57" s="78"/>
      <c r="G57" s="78"/>
      <c r="H57" s="78"/>
      <c r="I57" s="78"/>
      <c r="J57" s="78"/>
      <c r="K57" s="81">
        <f>D57+E57-H57</f>
        <v>0</v>
      </c>
    </row>
    <row r="58" spans="1:11" ht="22.5" x14ac:dyDescent="0.2">
      <c r="A58" s="65" t="s">
        <v>332</v>
      </c>
      <c r="B58" s="56" t="s">
        <v>331</v>
      </c>
      <c r="C58" s="24" t="s">
        <v>330</v>
      </c>
      <c r="D58" s="78"/>
      <c r="E58" s="78"/>
      <c r="F58" s="78"/>
      <c r="G58" s="78"/>
      <c r="H58" s="78"/>
      <c r="I58" s="78"/>
      <c r="J58" s="78"/>
      <c r="K58" s="81">
        <f>D58+E58-H58</f>
        <v>0</v>
      </c>
    </row>
    <row r="59" spans="1:11" ht="22.5" x14ac:dyDescent="0.2">
      <c r="A59" s="141" t="s">
        <v>329</v>
      </c>
      <c r="B59" s="122"/>
      <c r="C59" s="121"/>
      <c r="D59" s="120"/>
      <c r="E59" s="119"/>
      <c r="F59" s="119"/>
      <c r="G59" s="119"/>
      <c r="H59" s="119"/>
      <c r="I59" s="140"/>
      <c r="J59" s="140"/>
      <c r="K59" s="118"/>
    </row>
    <row r="60" spans="1:11" x14ac:dyDescent="0.2">
      <c r="A60" s="117" t="s">
        <v>328</v>
      </c>
      <c r="B60" s="116" t="s">
        <v>184</v>
      </c>
      <c r="C60" s="115" t="s">
        <v>327</v>
      </c>
      <c r="D60" s="139"/>
      <c r="E60" s="126"/>
      <c r="F60" s="126"/>
      <c r="G60" s="126"/>
      <c r="H60" s="126"/>
      <c r="I60" s="138"/>
      <c r="J60" s="138"/>
      <c r="K60" s="125">
        <f>D60+E60-H60</f>
        <v>0</v>
      </c>
    </row>
    <row r="61" spans="1:11" ht="21.75" x14ac:dyDescent="0.2">
      <c r="A61" s="16" t="s">
        <v>326</v>
      </c>
      <c r="B61" s="56" t="s">
        <v>179</v>
      </c>
      <c r="C61" s="24" t="s">
        <v>325</v>
      </c>
      <c r="D61" s="78"/>
      <c r="E61" s="24" t="s">
        <v>299</v>
      </c>
      <c r="F61" s="24" t="s">
        <v>299</v>
      </c>
      <c r="G61" s="24" t="s">
        <v>299</v>
      </c>
      <c r="H61" s="78"/>
      <c r="I61" s="82"/>
      <c r="J61" s="82"/>
      <c r="K61" s="79">
        <f>D61+H61</f>
        <v>0</v>
      </c>
    </row>
    <row r="62" spans="1:11" ht="21.75" x14ac:dyDescent="0.2">
      <c r="A62" s="16" t="s">
        <v>324</v>
      </c>
      <c r="B62" s="56" t="s">
        <v>174</v>
      </c>
      <c r="C62" s="24" t="s">
        <v>323</v>
      </c>
      <c r="D62" s="78"/>
      <c r="E62" s="82"/>
      <c r="F62" s="24" t="s">
        <v>299</v>
      </c>
      <c r="G62" s="24" t="s">
        <v>299</v>
      </c>
      <c r="H62" s="78"/>
      <c r="I62" s="82"/>
      <c r="J62" s="82"/>
      <c r="K62" s="79">
        <f>D62+E62+H62</f>
        <v>0</v>
      </c>
    </row>
    <row r="63" spans="1:11" ht="21.75" x14ac:dyDescent="0.2">
      <c r="A63" s="16" t="s">
        <v>322</v>
      </c>
      <c r="B63" s="56" t="s">
        <v>169</v>
      </c>
      <c r="C63" s="24" t="s">
        <v>321</v>
      </c>
      <c r="D63" s="78"/>
      <c r="E63" s="78"/>
      <c r="F63" s="78"/>
      <c r="G63" s="78"/>
      <c r="H63" s="78"/>
      <c r="I63" s="78"/>
      <c r="J63" s="78"/>
      <c r="K63" s="81">
        <f>D63+E63-H63</f>
        <v>0</v>
      </c>
    </row>
    <row r="64" spans="1:11" ht="22.5" x14ac:dyDescent="0.2">
      <c r="A64" s="123" t="s">
        <v>320</v>
      </c>
      <c r="B64" s="122"/>
      <c r="C64" s="121"/>
      <c r="D64" s="120"/>
      <c r="E64" s="119"/>
      <c r="F64" s="137"/>
      <c r="G64" s="137"/>
      <c r="H64" s="137"/>
      <c r="I64" s="137"/>
      <c r="J64" s="137"/>
      <c r="K64" s="118"/>
    </row>
    <row r="65" spans="1:11" x14ac:dyDescent="0.2">
      <c r="A65" s="117" t="s">
        <v>319</v>
      </c>
      <c r="B65" s="116" t="s">
        <v>318</v>
      </c>
      <c r="C65" s="115" t="s">
        <v>317</v>
      </c>
      <c r="D65" s="136">
        <f>SUM(D66:D68)</f>
        <v>1622405.46</v>
      </c>
      <c r="E65" s="136">
        <f>SUM(E66:E68)</f>
        <v>0</v>
      </c>
      <c r="F65" s="136">
        <f>SUM(F66:F68)</f>
        <v>0</v>
      </c>
      <c r="G65" s="136">
        <f>SUM(G66:G68)</f>
        <v>0</v>
      </c>
      <c r="H65" s="136">
        <f>SUM(H66:H68)</f>
        <v>0</v>
      </c>
      <c r="I65" s="136">
        <f>SUM(I66:I68)</f>
        <v>0</v>
      </c>
      <c r="J65" s="136">
        <f>SUM(J66:J68)</f>
        <v>0</v>
      </c>
      <c r="K65" s="113">
        <f>D65+E65-H65</f>
        <v>1622405.46</v>
      </c>
    </row>
    <row r="66" spans="1:11" x14ac:dyDescent="0.2">
      <c r="A66" s="65" t="s">
        <v>308</v>
      </c>
      <c r="B66" s="56" t="s">
        <v>316</v>
      </c>
      <c r="C66" s="24" t="s">
        <v>315</v>
      </c>
      <c r="D66" s="78">
        <v>1622405.46</v>
      </c>
      <c r="E66" s="78"/>
      <c r="F66" s="78"/>
      <c r="G66" s="78"/>
      <c r="H66" s="78"/>
      <c r="I66" s="78"/>
      <c r="J66" s="78"/>
      <c r="K66" s="81">
        <f>D66+E66-H66</f>
        <v>1622405.46</v>
      </c>
    </row>
    <row r="67" spans="1:11" x14ac:dyDescent="0.2">
      <c r="A67" s="65" t="s">
        <v>305</v>
      </c>
      <c r="B67" s="56" t="s">
        <v>314</v>
      </c>
      <c r="C67" s="24" t="s">
        <v>313</v>
      </c>
      <c r="D67" s="78"/>
      <c r="E67" s="78"/>
      <c r="F67" s="78"/>
      <c r="G67" s="78"/>
      <c r="H67" s="78"/>
      <c r="I67" s="78"/>
      <c r="J67" s="78"/>
      <c r="K67" s="81">
        <f>D67+E67-H67</f>
        <v>0</v>
      </c>
    </row>
    <row r="68" spans="1:11" x14ac:dyDescent="0.2">
      <c r="A68" s="65" t="s">
        <v>302</v>
      </c>
      <c r="B68" s="56" t="s">
        <v>312</v>
      </c>
      <c r="C68" s="24" t="s">
        <v>311</v>
      </c>
      <c r="D68" s="78"/>
      <c r="E68" s="78"/>
      <c r="F68" s="78"/>
      <c r="G68" s="78"/>
      <c r="H68" s="78"/>
      <c r="I68" s="78"/>
      <c r="J68" s="78"/>
      <c r="K68" s="81">
        <f>D68+E68-H68</f>
        <v>0</v>
      </c>
    </row>
    <row r="69" spans="1:11" ht="21.75" x14ac:dyDescent="0.2">
      <c r="A69" s="16" t="s">
        <v>310</v>
      </c>
      <c r="B69" s="56" t="s">
        <v>160</v>
      </c>
      <c r="C69" s="24" t="s">
        <v>309</v>
      </c>
      <c r="D69" s="112">
        <f>SUM(D70:D72)</f>
        <v>0</v>
      </c>
      <c r="E69" s="112">
        <f>SUM(E70:E72)</f>
        <v>0</v>
      </c>
      <c r="F69" s="24" t="s">
        <v>299</v>
      </c>
      <c r="G69" s="24" t="s">
        <v>299</v>
      </c>
      <c r="H69" s="112">
        <f>SUM(H70:H72)</f>
        <v>0</v>
      </c>
      <c r="I69" s="112">
        <f>SUM(I70:I72)</f>
        <v>0</v>
      </c>
      <c r="J69" s="112">
        <f>SUM(J70:J72)</f>
        <v>0</v>
      </c>
      <c r="K69" s="79">
        <f>D69+E69+H69</f>
        <v>0</v>
      </c>
    </row>
    <row r="70" spans="1:11" x14ac:dyDescent="0.2">
      <c r="A70" s="65" t="s">
        <v>308</v>
      </c>
      <c r="B70" s="56" t="s">
        <v>307</v>
      </c>
      <c r="C70" s="24" t="s">
        <v>306</v>
      </c>
      <c r="D70" s="78"/>
      <c r="E70" s="78"/>
      <c r="F70" s="24" t="s">
        <v>299</v>
      </c>
      <c r="G70" s="24" t="s">
        <v>299</v>
      </c>
      <c r="H70" s="78"/>
      <c r="I70" s="78"/>
      <c r="J70" s="78"/>
      <c r="K70" s="79">
        <f>D70+E70+H70</f>
        <v>0</v>
      </c>
    </row>
    <row r="71" spans="1:11" x14ac:dyDescent="0.2">
      <c r="A71" s="65" t="s">
        <v>305</v>
      </c>
      <c r="B71" s="56" t="s">
        <v>304</v>
      </c>
      <c r="C71" s="24" t="s">
        <v>303</v>
      </c>
      <c r="D71" s="78"/>
      <c r="E71" s="78"/>
      <c r="F71" s="24" t="s">
        <v>299</v>
      </c>
      <c r="G71" s="24" t="s">
        <v>299</v>
      </c>
      <c r="H71" s="78"/>
      <c r="I71" s="78"/>
      <c r="J71" s="78"/>
      <c r="K71" s="79">
        <f>D71+E71+H71</f>
        <v>0</v>
      </c>
    </row>
    <row r="72" spans="1:11" x14ac:dyDescent="0.2">
      <c r="A72" s="65" t="s">
        <v>302</v>
      </c>
      <c r="B72" s="56" t="s">
        <v>301</v>
      </c>
      <c r="C72" s="24" t="s">
        <v>300</v>
      </c>
      <c r="D72" s="78"/>
      <c r="E72" s="78"/>
      <c r="F72" s="24" t="s">
        <v>299</v>
      </c>
      <c r="G72" s="24" t="s">
        <v>299</v>
      </c>
      <c r="H72" s="78"/>
      <c r="I72" s="78"/>
      <c r="J72" s="78"/>
      <c r="K72" s="79">
        <f>D72+E72+H72</f>
        <v>0</v>
      </c>
    </row>
    <row r="73" spans="1:11" ht="22.5" thickBot="1" x14ac:dyDescent="0.25">
      <c r="A73" s="16" t="s">
        <v>157</v>
      </c>
      <c r="B73" s="15" t="s">
        <v>156</v>
      </c>
      <c r="C73" s="14" t="s">
        <v>298</v>
      </c>
      <c r="D73" s="75"/>
      <c r="E73" s="75"/>
      <c r="F73" s="75"/>
      <c r="G73" s="75"/>
      <c r="H73" s="75"/>
      <c r="I73" s="75"/>
      <c r="J73" s="75"/>
      <c r="K73" s="100">
        <f>D73+E73-H73</f>
        <v>0</v>
      </c>
    </row>
    <row r="74" spans="1:11" x14ac:dyDescent="0.2">
      <c r="A74" s="111"/>
      <c r="B74" s="49"/>
      <c r="C74" s="49"/>
      <c r="D74" s="49"/>
      <c r="E74" s="49"/>
      <c r="F74" s="49"/>
      <c r="G74" s="49"/>
      <c r="H74" s="110"/>
      <c r="I74" s="110"/>
      <c r="J74" s="110"/>
      <c r="K74" s="47" t="s">
        <v>297</v>
      </c>
    </row>
    <row r="75" spans="1:11" ht="12.75" x14ac:dyDescent="0.2">
      <c r="A75" s="109" t="s">
        <v>194</v>
      </c>
      <c r="B75" s="46"/>
      <c r="C75" s="97" t="s">
        <v>37</v>
      </c>
      <c r="D75" s="97" t="s">
        <v>193</v>
      </c>
      <c r="E75" s="43" t="s">
        <v>35</v>
      </c>
      <c r="F75" s="96"/>
      <c r="G75" s="96"/>
      <c r="H75" s="93" t="s">
        <v>34</v>
      </c>
      <c r="I75" s="95"/>
      <c r="J75" s="94"/>
      <c r="K75" s="93" t="s">
        <v>192</v>
      </c>
    </row>
    <row r="76" spans="1:11" x14ac:dyDescent="0.2">
      <c r="A76" s="95" t="s">
        <v>32</v>
      </c>
      <c r="B76" s="43" t="s">
        <v>31</v>
      </c>
      <c r="C76" s="92"/>
      <c r="D76" s="92"/>
      <c r="E76" s="43" t="s">
        <v>191</v>
      </c>
      <c r="F76" s="43" t="s">
        <v>190</v>
      </c>
      <c r="G76" s="43"/>
      <c r="H76" s="43" t="s">
        <v>191</v>
      </c>
      <c r="I76" s="43" t="s">
        <v>190</v>
      </c>
      <c r="J76" s="43"/>
      <c r="K76" s="91"/>
    </row>
    <row r="77" spans="1:11" ht="45" x14ac:dyDescent="0.2">
      <c r="A77" s="135"/>
      <c r="B77" s="43"/>
      <c r="C77" s="90"/>
      <c r="D77" s="90"/>
      <c r="E77" s="43"/>
      <c r="F77" s="44" t="s">
        <v>189</v>
      </c>
      <c r="G77" s="44" t="s">
        <v>188</v>
      </c>
      <c r="H77" s="43"/>
      <c r="I77" s="89" t="s">
        <v>187</v>
      </c>
      <c r="J77" s="89" t="s">
        <v>232</v>
      </c>
      <c r="K77" s="88"/>
    </row>
    <row r="78" spans="1:11" ht="12" thickBot="1" x14ac:dyDescent="0.25">
      <c r="A78" s="134">
        <v>1</v>
      </c>
      <c r="B78" s="87" t="s">
        <v>30</v>
      </c>
      <c r="C78" s="108" t="s">
        <v>135</v>
      </c>
      <c r="D78" s="86">
        <v>4</v>
      </c>
      <c r="E78" s="85">
        <v>5</v>
      </c>
      <c r="F78" s="85">
        <v>6</v>
      </c>
      <c r="G78" s="85">
        <v>7</v>
      </c>
      <c r="H78" s="85">
        <v>8</v>
      </c>
      <c r="I78" s="85">
        <v>9</v>
      </c>
      <c r="J78" s="85">
        <v>10</v>
      </c>
      <c r="K78" s="85">
        <v>11</v>
      </c>
    </row>
    <row r="79" spans="1:11" ht="26.25" customHeight="1" x14ac:dyDescent="0.2">
      <c r="A79" s="123" t="s">
        <v>296</v>
      </c>
      <c r="B79" s="133"/>
      <c r="C79" s="132"/>
      <c r="D79" s="131"/>
      <c r="E79" s="131"/>
      <c r="F79" s="131"/>
      <c r="G79" s="131"/>
      <c r="H79" s="131"/>
      <c r="I79" s="131"/>
      <c r="J79" s="131"/>
      <c r="K79" s="130"/>
    </row>
    <row r="80" spans="1:11" s="76" customFormat="1" ht="12.75" customHeight="1" x14ac:dyDescent="0.2">
      <c r="A80" s="124" t="s">
        <v>295</v>
      </c>
      <c r="B80" s="129" t="s">
        <v>151</v>
      </c>
      <c r="C80" s="128" t="s">
        <v>294</v>
      </c>
      <c r="D80" s="127">
        <v>410328.5</v>
      </c>
      <c r="E80" s="126">
        <v>1698290.83</v>
      </c>
      <c r="F80" s="126"/>
      <c r="G80" s="126"/>
      <c r="H80" s="126">
        <v>1560919.04</v>
      </c>
      <c r="I80" s="126"/>
      <c r="J80" s="126"/>
      <c r="K80" s="125">
        <f>D80+E80-H80</f>
        <v>547700.29</v>
      </c>
    </row>
    <row r="81" spans="1:11" ht="12.75" customHeight="1" x14ac:dyDescent="0.2">
      <c r="A81" s="124" t="s">
        <v>293</v>
      </c>
      <c r="B81" s="56" t="s">
        <v>146</v>
      </c>
      <c r="C81" s="24" t="s">
        <v>292</v>
      </c>
      <c r="D81" s="78"/>
      <c r="E81" s="78"/>
      <c r="F81" s="78"/>
      <c r="G81" s="78"/>
      <c r="H81" s="78"/>
      <c r="I81" s="78"/>
      <c r="J81" s="78"/>
      <c r="K81" s="81">
        <f>D81+E81-H81</f>
        <v>0</v>
      </c>
    </row>
    <row r="82" spans="1:11" ht="20.100000000000001" customHeight="1" x14ac:dyDescent="0.2">
      <c r="A82" s="124" t="s">
        <v>142</v>
      </c>
      <c r="B82" s="56" t="s">
        <v>141</v>
      </c>
      <c r="C82" s="24" t="s">
        <v>291</v>
      </c>
      <c r="D82" s="78"/>
      <c r="E82" s="78"/>
      <c r="F82" s="78"/>
      <c r="G82" s="78"/>
      <c r="H82" s="78"/>
      <c r="I82" s="78"/>
      <c r="J82" s="78"/>
      <c r="K82" s="81">
        <f>D82+E82-H82</f>
        <v>0</v>
      </c>
    </row>
    <row r="83" spans="1:11" x14ac:dyDescent="0.2">
      <c r="A83" s="123" t="s">
        <v>290</v>
      </c>
      <c r="B83" s="122"/>
      <c r="C83" s="121"/>
      <c r="D83" s="120"/>
      <c r="E83" s="119"/>
      <c r="F83" s="119"/>
      <c r="G83" s="119"/>
      <c r="H83" s="119"/>
      <c r="I83" s="119"/>
      <c r="J83" s="119"/>
      <c r="K83" s="118"/>
    </row>
    <row r="84" spans="1:11" ht="25.5" customHeight="1" x14ac:dyDescent="0.2">
      <c r="A84" s="117" t="s">
        <v>289</v>
      </c>
      <c r="B84" s="116" t="s">
        <v>288</v>
      </c>
      <c r="C84" s="115" t="s">
        <v>287</v>
      </c>
      <c r="D84" s="114">
        <f>SUM(D85:D92)</f>
        <v>0</v>
      </c>
      <c r="E84" s="114">
        <f>SUM(E85:E92)</f>
        <v>0</v>
      </c>
      <c r="F84" s="114">
        <f>SUM(F85:F92)</f>
        <v>0</v>
      </c>
      <c r="G84" s="114">
        <f>SUM(G85:G92)</f>
        <v>0</v>
      </c>
      <c r="H84" s="114">
        <f>SUM(H85:H92)</f>
        <v>0</v>
      </c>
      <c r="I84" s="114">
        <f>SUM(I85:I92)</f>
        <v>0</v>
      </c>
      <c r="J84" s="114">
        <f>SUM(J85:J92)</f>
        <v>0</v>
      </c>
      <c r="K84" s="113">
        <f>D84+E84-H84</f>
        <v>0</v>
      </c>
    </row>
    <row r="85" spans="1:11" ht="22.5" x14ac:dyDescent="0.2">
      <c r="A85" s="65" t="s">
        <v>286</v>
      </c>
      <c r="B85" s="56" t="s">
        <v>285</v>
      </c>
      <c r="C85" s="24" t="s">
        <v>284</v>
      </c>
      <c r="D85" s="78"/>
      <c r="E85" s="78"/>
      <c r="F85" s="78"/>
      <c r="G85" s="78"/>
      <c r="H85" s="78"/>
      <c r="I85" s="78"/>
      <c r="J85" s="78"/>
      <c r="K85" s="81">
        <f>D85+E85-H85</f>
        <v>0</v>
      </c>
    </row>
    <row r="86" spans="1:11" ht="33.75" x14ac:dyDescent="0.2">
      <c r="A86" s="65" t="s">
        <v>283</v>
      </c>
      <c r="B86" s="56" t="s">
        <v>282</v>
      </c>
      <c r="C86" s="24" t="s">
        <v>281</v>
      </c>
      <c r="D86" s="78"/>
      <c r="E86" s="78"/>
      <c r="F86" s="78"/>
      <c r="G86" s="78"/>
      <c r="H86" s="78"/>
      <c r="I86" s="78"/>
      <c r="J86" s="78"/>
      <c r="K86" s="81">
        <f>D86+E86-H86</f>
        <v>0</v>
      </c>
    </row>
    <row r="87" spans="1:11" ht="22.5" x14ac:dyDescent="0.2">
      <c r="A87" s="65" t="s">
        <v>280</v>
      </c>
      <c r="B87" s="56" t="s">
        <v>279</v>
      </c>
      <c r="C87" s="24" t="s">
        <v>278</v>
      </c>
      <c r="D87" s="78"/>
      <c r="E87" s="78"/>
      <c r="F87" s="78"/>
      <c r="G87" s="78"/>
      <c r="H87" s="78"/>
      <c r="I87" s="78"/>
      <c r="J87" s="78"/>
      <c r="K87" s="81">
        <f>D87+E87-H87</f>
        <v>0</v>
      </c>
    </row>
    <row r="88" spans="1:11" ht="22.5" x14ac:dyDescent="0.2">
      <c r="A88" s="65" t="s">
        <v>277</v>
      </c>
      <c r="B88" s="56" t="s">
        <v>276</v>
      </c>
      <c r="C88" s="24" t="s">
        <v>275</v>
      </c>
      <c r="D88" s="78"/>
      <c r="E88" s="78"/>
      <c r="F88" s="78"/>
      <c r="G88" s="78"/>
      <c r="H88" s="78"/>
      <c r="I88" s="78"/>
      <c r="J88" s="78"/>
      <c r="K88" s="81">
        <f>D88+E88-H88</f>
        <v>0</v>
      </c>
    </row>
    <row r="89" spans="1:11" ht="22.5" x14ac:dyDescent="0.2">
      <c r="A89" s="65" t="s">
        <v>274</v>
      </c>
      <c r="B89" s="56" t="s">
        <v>273</v>
      </c>
      <c r="C89" s="24" t="s">
        <v>272</v>
      </c>
      <c r="D89" s="78"/>
      <c r="E89" s="78"/>
      <c r="F89" s="78"/>
      <c r="G89" s="78"/>
      <c r="H89" s="78"/>
      <c r="I89" s="78"/>
      <c r="J89" s="78"/>
      <c r="K89" s="81">
        <f>D89+E89-H89</f>
        <v>0</v>
      </c>
    </row>
    <row r="90" spans="1:11" ht="22.5" x14ac:dyDescent="0.2">
      <c r="A90" s="65" t="s">
        <v>271</v>
      </c>
      <c r="B90" s="56" t="s">
        <v>270</v>
      </c>
      <c r="C90" s="24" t="s">
        <v>269</v>
      </c>
      <c r="D90" s="78"/>
      <c r="E90" s="78"/>
      <c r="F90" s="78"/>
      <c r="G90" s="78"/>
      <c r="H90" s="78"/>
      <c r="I90" s="78"/>
      <c r="J90" s="78"/>
      <c r="K90" s="81">
        <f>D90+E90-H90</f>
        <v>0</v>
      </c>
    </row>
    <row r="91" spans="1:11" ht="22.5" x14ac:dyDescent="0.2">
      <c r="A91" s="65" t="s">
        <v>268</v>
      </c>
      <c r="B91" s="56" t="s">
        <v>267</v>
      </c>
      <c r="C91" s="24" t="s">
        <v>266</v>
      </c>
      <c r="D91" s="78"/>
      <c r="E91" s="78"/>
      <c r="F91" s="78"/>
      <c r="G91" s="78"/>
      <c r="H91" s="78"/>
      <c r="I91" s="78"/>
      <c r="J91" s="78"/>
      <c r="K91" s="81">
        <f>D91+E91-H91</f>
        <v>0</v>
      </c>
    </row>
    <row r="92" spans="1:11" ht="22.5" x14ac:dyDescent="0.2">
      <c r="A92" s="65" t="s">
        <v>265</v>
      </c>
      <c r="B92" s="56" t="s">
        <v>264</v>
      </c>
      <c r="C92" s="24" t="s">
        <v>263</v>
      </c>
      <c r="D92" s="78"/>
      <c r="E92" s="78"/>
      <c r="F92" s="78"/>
      <c r="G92" s="78"/>
      <c r="H92" s="78"/>
      <c r="I92" s="78"/>
      <c r="J92" s="78"/>
      <c r="K92" s="81">
        <f>D92+E92-H92</f>
        <v>0</v>
      </c>
    </row>
    <row r="93" spans="1:11" ht="25.5" customHeight="1" x14ac:dyDescent="0.2">
      <c r="A93" s="16" t="s">
        <v>262</v>
      </c>
      <c r="B93" s="56" t="s">
        <v>261</v>
      </c>
      <c r="C93" s="24" t="s">
        <v>260</v>
      </c>
      <c r="D93" s="112">
        <f>SUM(D94:D95)+SUM(D101:D106)</f>
        <v>0</v>
      </c>
      <c r="E93" s="102"/>
      <c r="F93" s="102"/>
      <c r="G93" s="102"/>
      <c r="H93" s="112">
        <f>SUM(H94:H95)+SUM(H101:H106)</f>
        <v>0</v>
      </c>
      <c r="I93" s="112">
        <f>SUM(I94:I95)+SUM(I101:I106)</f>
        <v>0</v>
      </c>
      <c r="J93" s="112">
        <f>SUM(J94:J95)+SUM(J101:J106)</f>
        <v>0</v>
      </c>
      <c r="K93" s="79">
        <f>D93+H93</f>
        <v>0</v>
      </c>
    </row>
    <row r="94" spans="1:11" ht="22.5" x14ac:dyDescent="0.2">
      <c r="A94" s="65" t="s">
        <v>259</v>
      </c>
      <c r="B94" s="56" t="s">
        <v>258</v>
      </c>
      <c r="C94" s="24" t="s">
        <v>257</v>
      </c>
      <c r="D94" s="78"/>
      <c r="E94" s="102"/>
      <c r="F94" s="102"/>
      <c r="G94" s="102"/>
      <c r="H94" s="78"/>
      <c r="I94" s="78"/>
      <c r="J94" s="78"/>
      <c r="K94" s="79">
        <f>D94+H94</f>
        <v>0</v>
      </c>
    </row>
    <row r="95" spans="1:11" ht="34.5" thickBot="1" x14ac:dyDescent="0.25">
      <c r="A95" s="65" t="s">
        <v>256</v>
      </c>
      <c r="B95" s="15" t="s">
        <v>255</v>
      </c>
      <c r="C95" s="14" t="s">
        <v>254</v>
      </c>
      <c r="D95" s="75"/>
      <c r="E95" s="105"/>
      <c r="F95" s="105"/>
      <c r="G95" s="105"/>
      <c r="H95" s="75"/>
      <c r="I95" s="75"/>
      <c r="J95" s="75"/>
      <c r="K95" s="104">
        <f>D95+H95</f>
        <v>0</v>
      </c>
    </row>
    <row r="96" spans="1:11" x14ac:dyDescent="0.2">
      <c r="A96" s="111"/>
      <c r="B96" s="49"/>
      <c r="C96" s="49"/>
      <c r="D96" s="49"/>
      <c r="E96" s="49"/>
      <c r="F96" s="49"/>
      <c r="G96" s="49"/>
      <c r="H96" s="110"/>
      <c r="I96" s="110"/>
      <c r="J96" s="110"/>
      <c r="K96" s="47" t="s">
        <v>253</v>
      </c>
    </row>
    <row r="97" spans="1:11" ht="12.75" x14ac:dyDescent="0.2">
      <c r="A97" s="109" t="s">
        <v>194</v>
      </c>
      <c r="B97" s="46"/>
      <c r="C97" s="97" t="s">
        <v>37</v>
      </c>
      <c r="D97" s="97" t="s">
        <v>193</v>
      </c>
      <c r="E97" s="43" t="s">
        <v>35</v>
      </c>
      <c r="F97" s="96"/>
      <c r="G97" s="96"/>
      <c r="H97" s="93" t="s">
        <v>34</v>
      </c>
      <c r="I97" s="95"/>
      <c r="J97" s="94"/>
      <c r="K97" s="93" t="s">
        <v>192</v>
      </c>
    </row>
    <row r="98" spans="1:11" x14ac:dyDescent="0.2">
      <c r="A98" s="109" t="s">
        <v>32</v>
      </c>
      <c r="B98" s="43" t="s">
        <v>31</v>
      </c>
      <c r="C98" s="92"/>
      <c r="D98" s="92"/>
      <c r="E98" s="43" t="s">
        <v>191</v>
      </c>
      <c r="F98" s="43" t="s">
        <v>190</v>
      </c>
      <c r="G98" s="43"/>
      <c r="H98" s="43" t="s">
        <v>191</v>
      </c>
      <c r="I98" s="43" t="s">
        <v>190</v>
      </c>
      <c r="J98" s="43"/>
      <c r="K98" s="91"/>
    </row>
    <row r="99" spans="1:11" ht="45" x14ac:dyDescent="0.2">
      <c r="A99" s="109"/>
      <c r="B99" s="43"/>
      <c r="C99" s="90"/>
      <c r="D99" s="90"/>
      <c r="E99" s="43"/>
      <c r="F99" s="44" t="s">
        <v>189</v>
      </c>
      <c r="G99" s="44" t="s">
        <v>188</v>
      </c>
      <c r="H99" s="43"/>
      <c r="I99" s="89" t="s">
        <v>187</v>
      </c>
      <c r="J99" s="89" t="s">
        <v>232</v>
      </c>
      <c r="K99" s="88"/>
    </row>
    <row r="100" spans="1:11" ht="12" thickBot="1" x14ac:dyDescent="0.25">
      <c r="A100" s="41">
        <v>1</v>
      </c>
      <c r="B100" s="87" t="s">
        <v>30</v>
      </c>
      <c r="C100" s="108" t="s">
        <v>135</v>
      </c>
      <c r="D100" s="86">
        <v>4</v>
      </c>
      <c r="E100" s="85">
        <v>5</v>
      </c>
      <c r="F100" s="85">
        <v>6</v>
      </c>
      <c r="G100" s="85">
        <v>7</v>
      </c>
      <c r="H100" s="85">
        <v>8</v>
      </c>
      <c r="I100" s="85">
        <v>9</v>
      </c>
      <c r="J100" s="85">
        <v>10</v>
      </c>
      <c r="K100" s="85">
        <v>11</v>
      </c>
    </row>
    <row r="101" spans="1:11" ht="22.5" x14ac:dyDescent="0.2">
      <c r="A101" s="35" t="s">
        <v>252</v>
      </c>
      <c r="B101" s="60" t="s">
        <v>251</v>
      </c>
      <c r="C101" s="33" t="s">
        <v>250</v>
      </c>
      <c r="D101" s="84"/>
      <c r="E101" s="107"/>
      <c r="F101" s="107"/>
      <c r="G101" s="107"/>
      <c r="H101" s="84"/>
      <c r="I101" s="84"/>
      <c r="J101" s="84"/>
      <c r="K101" s="106">
        <f>D101+H101</f>
        <v>0</v>
      </c>
    </row>
    <row r="102" spans="1:11" ht="22.5" x14ac:dyDescent="0.2">
      <c r="A102" s="35" t="s">
        <v>249</v>
      </c>
      <c r="B102" s="56" t="s">
        <v>248</v>
      </c>
      <c r="C102" s="24" t="s">
        <v>247</v>
      </c>
      <c r="D102" s="78"/>
      <c r="E102" s="102"/>
      <c r="F102" s="102"/>
      <c r="G102" s="102"/>
      <c r="H102" s="78"/>
      <c r="I102" s="78"/>
      <c r="J102" s="78"/>
      <c r="K102" s="79">
        <f>D102+H102</f>
        <v>0</v>
      </c>
    </row>
    <row r="103" spans="1:11" ht="33.75" x14ac:dyDescent="0.2">
      <c r="A103" s="35" t="s">
        <v>246</v>
      </c>
      <c r="B103" s="56" t="s">
        <v>245</v>
      </c>
      <c r="C103" s="24" t="s">
        <v>244</v>
      </c>
      <c r="D103" s="78"/>
      <c r="E103" s="102"/>
      <c r="F103" s="102"/>
      <c r="G103" s="102"/>
      <c r="H103" s="78"/>
      <c r="I103" s="78"/>
      <c r="J103" s="78"/>
      <c r="K103" s="79">
        <f>D103+H103</f>
        <v>0</v>
      </c>
    </row>
    <row r="104" spans="1:11" ht="22.5" x14ac:dyDescent="0.2">
      <c r="A104" s="35" t="s">
        <v>243</v>
      </c>
      <c r="B104" s="56" t="s">
        <v>242</v>
      </c>
      <c r="C104" s="24" t="s">
        <v>241</v>
      </c>
      <c r="D104" s="78"/>
      <c r="E104" s="102"/>
      <c r="F104" s="102"/>
      <c r="G104" s="102"/>
      <c r="H104" s="78"/>
      <c r="I104" s="78"/>
      <c r="J104" s="78"/>
      <c r="K104" s="79">
        <f>D104+H104</f>
        <v>0</v>
      </c>
    </row>
    <row r="105" spans="1:11" ht="22.5" x14ac:dyDescent="0.2">
      <c r="A105" s="35" t="s">
        <v>240</v>
      </c>
      <c r="B105" s="56" t="s">
        <v>239</v>
      </c>
      <c r="C105" s="24" t="s">
        <v>238</v>
      </c>
      <c r="D105" s="78"/>
      <c r="E105" s="102"/>
      <c r="F105" s="102"/>
      <c r="G105" s="102"/>
      <c r="H105" s="78"/>
      <c r="I105" s="78"/>
      <c r="J105" s="78"/>
      <c r="K105" s="79">
        <f>D105+H105</f>
        <v>0</v>
      </c>
    </row>
    <row r="106" spans="1:11" ht="23.25" thickBot="1" x14ac:dyDescent="0.25">
      <c r="A106" s="35" t="s">
        <v>237</v>
      </c>
      <c r="B106" s="15" t="s">
        <v>236</v>
      </c>
      <c r="C106" s="14" t="s">
        <v>235</v>
      </c>
      <c r="D106" s="75"/>
      <c r="E106" s="105"/>
      <c r="F106" s="105"/>
      <c r="G106" s="105"/>
      <c r="H106" s="75"/>
      <c r="I106" s="75"/>
      <c r="J106" s="75"/>
      <c r="K106" s="104">
        <f>D106+H106</f>
        <v>0</v>
      </c>
    </row>
    <row r="107" spans="1:11" ht="21.75" customHeight="1" x14ac:dyDescent="0.2">
      <c r="A107" s="103" t="s">
        <v>234</v>
      </c>
      <c r="B107" s="103"/>
      <c r="C107" s="103"/>
      <c r="D107" s="103"/>
      <c r="E107" s="103"/>
      <c r="F107" s="103"/>
      <c r="G107" s="103"/>
      <c r="H107" s="103"/>
      <c r="I107" s="103"/>
      <c r="J107" s="103"/>
      <c r="K107" s="72" t="s">
        <v>233</v>
      </c>
    </row>
    <row r="108" spans="1:11" ht="12.75" x14ac:dyDescent="0.2">
      <c r="A108" s="46" t="s">
        <v>194</v>
      </c>
      <c r="B108" s="43"/>
      <c r="C108" s="97" t="s">
        <v>37</v>
      </c>
      <c r="D108" s="97" t="s">
        <v>193</v>
      </c>
      <c r="E108" s="43" t="s">
        <v>35</v>
      </c>
      <c r="F108" s="96"/>
      <c r="G108" s="96"/>
      <c r="H108" s="93" t="s">
        <v>34</v>
      </c>
      <c r="I108" s="95"/>
      <c r="J108" s="94"/>
      <c r="K108" s="93" t="s">
        <v>192</v>
      </c>
    </row>
    <row r="109" spans="1:11" x14ac:dyDescent="0.2">
      <c r="A109" s="46" t="s">
        <v>32</v>
      </c>
      <c r="B109" s="43" t="s">
        <v>31</v>
      </c>
      <c r="C109" s="92"/>
      <c r="D109" s="92"/>
      <c r="E109" s="43" t="s">
        <v>191</v>
      </c>
      <c r="F109" s="43" t="s">
        <v>190</v>
      </c>
      <c r="G109" s="43"/>
      <c r="H109" s="43" t="s">
        <v>191</v>
      </c>
      <c r="I109" s="43" t="s">
        <v>190</v>
      </c>
      <c r="J109" s="43"/>
      <c r="K109" s="91"/>
    </row>
    <row r="110" spans="1:11" ht="45" x14ac:dyDescent="0.2">
      <c r="A110" s="46"/>
      <c r="B110" s="43"/>
      <c r="C110" s="90"/>
      <c r="D110" s="90"/>
      <c r="E110" s="43"/>
      <c r="F110" s="44" t="s">
        <v>189</v>
      </c>
      <c r="G110" s="44" t="s">
        <v>188</v>
      </c>
      <c r="H110" s="43"/>
      <c r="I110" s="89" t="s">
        <v>187</v>
      </c>
      <c r="J110" s="89" t="s">
        <v>232</v>
      </c>
      <c r="K110" s="88"/>
    </row>
    <row r="111" spans="1:11" ht="12" thickBot="1" x14ac:dyDescent="0.25">
      <c r="A111" s="41">
        <v>1</v>
      </c>
      <c r="B111" s="40" t="s">
        <v>30</v>
      </c>
      <c r="C111" s="40" t="s">
        <v>135</v>
      </c>
      <c r="D111" s="86">
        <v>4</v>
      </c>
      <c r="E111" s="85">
        <v>5</v>
      </c>
      <c r="F111" s="85">
        <v>6</v>
      </c>
      <c r="G111" s="85">
        <v>7</v>
      </c>
      <c r="H111" s="85">
        <v>8</v>
      </c>
      <c r="I111" s="85">
        <v>9</v>
      </c>
      <c r="J111" s="85">
        <v>10</v>
      </c>
      <c r="K111" s="85">
        <v>11</v>
      </c>
    </row>
    <row r="112" spans="1:11" x14ac:dyDescent="0.2">
      <c r="A112" s="16" t="s">
        <v>231</v>
      </c>
      <c r="B112" s="60" t="s">
        <v>230</v>
      </c>
      <c r="C112" s="33" t="s">
        <v>229</v>
      </c>
      <c r="D112" s="84">
        <v>17626206.530000001</v>
      </c>
      <c r="E112" s="84">
        <v>361085.69</v>
      </c>
      <c r="F112" s="84"/>
      <c r="G112" s="84"/>
      <c r="H112" s="84">
        <v>9000</v>
      </c>
      <c r="I112" s="84"/>
      <c r="J112" s="84"/>
      <c r="K112" s="83">
        <f>D112+E112-H112</f>
        <v>17978292.220000003</v>
      </c>
    </row>
    <row r="113" spans="1:11" ht="22.5" x14ac:dyDescent="0.2">
      <c r="A113" s="65" t="s">
        <v>25</v>
      </c>
      <c r="B113" s="56" t="s">
        <v>228</v>
      </c>
      <c r="C113" s="24" t="s">
        <v>227</v>
      </c>
      <c r="D113" s="78">
        <v>2107360.66</v>
      </c>
      <c r="E113" s="78"/>
      <c r="F113" s="78"/>
      <c r="G113" s="78"/>
      <c r="H113" s="78"/>
      <c r="I113" s="78"/>
      <c r="J113" s="78"/>
      <c r="K113" s="81">
        <f>D113+E113-H113</f>
        <v>2107360.66</v>
      </c>
    </row>
    <row r="114" spans="1:11" x14ac:dyDescent="0.2">
      <c r="A114" s="59" t="s">
        <v>198</v>
      </c>
      <c r="B114" s="56" t="s">
        <v>226</v>
      </c>
      <c r="C114" s="24" t="s">
        <v>225</v>
      </c>
      <c r="D114" s="78">
        <v>4248650</v>
      </c>
      <c r="E114" s="78"/>
      <c r="F114" s="78"/>
      <c r="G114" s="78"/>
      <c r="H114" s="78"/>
      <c r="I114" s="78"/>
      <c r="J114" s="78"/>
      <c r="K114" s="81">
        <f>D114+E114-H114</f>
        <v>4248650</v>
      </c>
    </row>
    <row r="115" spans="1:11" ht="21.75" x14ac:dyDescent="0.2">
      <c r="A115" s="16" t="s">
        <v>224</v>
      </c>
      <c r="B115" s="56" t="s">
        <v>223</v>
      </c>
      <c r="C115" s="24" t="s">
        <v>222</v>
      </c>
      <c r="D115" s="78">
        <v>13999612.02</v>
      </c>
      <c r="E115" s="102"/>
      <c r="F115" s="102"/>
      <c r="G115" s="102"/>
      <c r="H115" s="78">
        <v>847597.37</v>
      </c>
      <c r="I115" s="78"/>
      <c r="J115" s="78"/>
      <c r="K115" s="79">
        <f>D115+H115</f>
        <v>14847209.389999999</v>
      </c>
    </row>
    <row r="116" spans="1:11" ht="22.5" x14ac:dyDescent="0.2">
      <c r="A116" s="65" t="s">
        <v>25</v>
      </c>
      <c r="B116" s="56" t="s">
        <v>221</v>
      </c>
      <c r="C116" s="24" t="s">
        <v>220</v>
      </c>
      <c r="D116" s="78">
        <v>1122355.49</v>
      </c>
      <c r="E116" s="101"/>
      <c r="F116" s="101"/>
      <c r="G116" s="101"/>
      <c r="H116" s="78">
        <v>24625.08</v>
      </c>
      <c r="I116" s="82"/>
      <c r="J116" s="82"/>
      <c r="K116" s="79">
        <f>D116+H116</f>
        <v>1146980.57</v>
      </c>
    </row>
    <row r="117" spans="1:11" x14ac:dyDescent="0.2">
      <c r="A117" s="59" t="s">
        <v>198</v>
      </c>
      <c r="B117" s="56" t="s">
        <v>219</v>
      </c>
      <c r="C117" s="24" t="s">
        <v>218</v>
      </c>
      <c r="D117" s="78">
        <v>1817774.99</v>
      </c>
      <c r="E117" s="101"/>
      <c r="F117" s="101"/>
      <c r="G117" s="101"/>
      <c r="H117" s="78">
        <v>329490</v>
      </c>
      <c r="I117" s="82"/>
      <c r="J117" s="82"/>
      <c r="K117" s="79">
        <f>D117+H117</f>
        <v>2147264.9900000002</v>
      </c>
    </row>
    <row r="118" spans="1:11" ht="21.75" x14ac:dyDescent="0.2">
      <c r="A118" s="16" t="s">
        <v>217</v>
      </c>
      <c r="B118" s="56" t="s">
        <v>216</v>
      </c>
      <c r="C118" s="24" t="s">
        <v>215</v>
      </c>
      <c r="D118" s="78"/>
      <c r="E118" s="82"/>
      <c r="F118" s="80" t="s">
        <v>158</v>
      </c>
      <c r="G118" s="80" t="s">
        <v>158</v>
      </c>
      <c r="H118" s="78"/>
      <c r="I118" s="82"/>
      <c r="J118" s="82"/>
      <c r="K118" s="79">
        <f>D118+E118+H118</f>
        <v>0</v>
      </c>
    </row>
    <row r="119" spans="1:11" ht="22.5" x14ac:dyDescent="0.2">
      <c r="A119" s="65" t="s">
        <v>25</v>
      </c>
      <c r="B119" s="56" t="s">
        <v>214</v>
      </c>
      <c r="C119" s="24" t="s">
        <v>213</v>
      </c>
      <c r="D119" s="78"/>
      <c r="E119" s="82"/>
      <c r="F119" s="80" t="s">
        <v>158</v>
      </c>
      <c r="G119" s="80" t="s">
        <v>158</v>
      </c>
      <c r="H119" s="78"/>
      <c r="I119" s="82"/>
      <c r="J119" s="82"/>
      <c r="K119" s="79">
        <f>D119+E119+H119</f>
        <v>0</v>
      </c>
    </row>
    <row r="120" spans="1:11" x14ac:dyDescent="0.2">
      <c r="A120" s="59" t="s">
        <v>198</v>
      </c>
      <c r="B120" s="56" t="s">
        <v>212</v>
      </c>
      <c r="C120" s="24" t="s">
        <v>211</v>
      </c>
      <c r="D120" s="78"/>
      <c r="E120" s="82"/>
      <c r="F120" s="80" t="s">
        <v>158</v>
      </c>
      <c r="G120" s="80" t="s">
        <v>158</v>
      </c>
      <c r="H120" s="78"/>
      <c r="I120" s="82"/>
      <c r="J120" s="82"/>
      <c r="K120" s="79">
        <f>D120+E120+H120</f>
        <v>0</v>
      </c>
    </row>
    <row r="121" spans="1:11" ht="21.75" x14ac:dyDescent="0.2">
      <c r="A121" s="16" t="s">
        <v>210</v>
      </c>
      <c r="B121" s="56" t="s">
        <v>209</v>
      </c>
      <c r="C121" s="24" t="s">
        <v>208</v>
      </c>
      <c r="D121" s="78"/>
      <c r="E121" s="78">
        <v>378040.86</v>
      </c>
      <c r="F121" s="78"/>
      <c r="G121" s="78"/>
      <c r="H121" s="78">
        <v>378040.86</v>
      </c>
      <c r="I121" s="78"/>
      <c r="J121" s="78"/>
      <c r="K121" s="77">
        <f>D121+E121-H121</f>
        <v>0</v>
      </c>
    </row>
    <row r="122" spans="1:11" ht="22.5" x14ac:dyDescent="0.2">
      <c r="A122" s="65" t="s">
        <v>25</v>
      </c>
      <c r="B122" s="56" t="s">
        <v>207</v>
      </c>
      <c r="C122" s="24" t="s">
        <v>206</v>
      </c>
      <c r="D122" s="78"/>
      <c r="E122" s="78"/>
      <c r="F122" s="78"/>
      <c r="G122" s="78"/>
      <c r="H122" s="78"/>
      <c r="I122" s="78"/>
      <c r="J122" s="78"/>
      <c r="K122" s="81">
        <f>D122+E122-H122</f>
        <v>0</v>
      </c>
    </row>
    <row r="123" spans="1:11" x14ac:dyDescent="0.2">
      <c r="A123" s="59" t="s">
        <v>198</v>
      </c>
      <c r="B123" s="56" t="s">
        <v>205</v>
      </c>
      <c r="C123" s="24" t="s">
        <v>204</v>
      </c>
      <c r="D123" s="78"/>
      <c r="E123" s="78"/>
      <c r="F123" s="78"/>
      <c r="G123" s="78"/>
      <c r="H123" s="78"/>
      <c r="I123" s="78"/>
      <c r="J123" s="78"/>
      <c r="K123" s="81">
        <f>D123+E123-H123</f>
        <v>0</v>
      </c>
    </row>
    <row r="124" spans="1:11" ht="17.25" customHeight="1" x14ac:dyDescent="0.2">
      <c r="A124" s="16" t="s">
        <v>203</v>
      </c>
      <c r="B124" s="56" t="s">
        <v>202</v>
      </c>
      <c r="C124" s="24" t="s">
        <v>201</v>
      </c>
      <c r="D124" s="78"/>
      <c r="E124" s="78"/>
      <c r="F124" s="78"/>
      <c r="G124" s="78"/>
      <c r="H124" s="78"/>
      <c r="I124" s="78"/>
      <c r="J124" s="78"/>
      <c r="K124" s="81">
        <f>D124+E124-H124</f>
        <v>0</v>
      </c>
    </row>
    <row r="125" spans="1:11" ht="22.5" x14ac:dyDescent="0.2">
      <c r="A125" s="65" t="s">
        <v>25</v>
      </c>
      <c r="B125" s="56" t="s">
        <v>200</v>
      </c>
      <c r="C125" s="24" t="s">
        <v>199</v>
      </c>
      <c r="D125" s="78"/>
      <c r="E125" s="78"/>
      <c r="F125" s="78"/>
      <c r="G125" s="78"/>
      <c r="H125" s="78"/>
      <c r="I125" s="78"/>
      <c r="J125" s="78"/>
      <c r="K125" s="81">
        <f>D125+E125-H125</f>
        <v>0</v>
      </c>
    </row>
    <row r="126" spans="1:11" ht="12" thickBot="1" x14ac:dyDescent="0.25">
      <c r="A126" s="59" t="s">
        <v>198</v>
      </c>
      <c r="B126" s="15" t="s">
        <v>197</v>
      </c>
      <c r="C126" s="14" t="s">
        <v>196</v>
      </c>
      <c r="D126" s="75"/>
      <c r="E126" s="75"/>
      <c r="F126" s="75"/>
      <c r="G126" s="75"/>
      <c r="H126" s="75"/>
      <c r="I126" s="75"/>
      <c r="J126" s="75"/>
      <c r="K126" s="100">
        <f>D126+E126-H126</f>
        <v>0</v>
      </c>
    </row>
    <row r="127" spans="1:11" x14ac:dyDescent="0.2">
      <c r="A127" s="99"/>
      <c r="C127" s="3"/>
      <c r="D127" s="3"/>
      <c r="E127" s="3"/>
      <c r="F127" s="3"/>
      <c r="G127" s="3"/>
      <c r="H127" s="98"/>
      <c r="I127" s="98"/>
      <c r="J127" s="98"/>
      <c r="K127" s="1" t="s">
        <v>195</v>
      </c>
    </row>
    <row r="128" spans="1:11" ht="12.75" x14ac:dyDescent="0.2">
      <c r="A128" s="46" t="s">
        <v>194</v>
      </c>
      <c r="B128" s="43"/>
      <c r="C128" s="97" t="s">
        <v>37</v>
      </c>
      <c r="D128" s="97" t="s">
        <v>193</v>
      </c>
      <c r="E128" s="43" t="s">
        <v>35</v>
      </c>
      <c r="F128" s="96"/>
      <c r="G128" s="96"/>
      <c r="H128" s="93" t="s">
        <v>34</v>
      </c>
      <c r="I128" s="95"/>
      <c r="J128" s="94"/>
      <c r="K128" s="93" t="s">
        <v>192</v>
      </c>
    </row>
    <row r="129" spans="1:11" x14ac:dyDescent="0.2">
      <c r="A129" s="46" t="s">
        <v>32</v>
      </c>
      <c r="B129" s="43" t="s">
        <v>31</v>
      </c>
      <c r="C129" s="92"/>
      <c r="D129" s="92"/>
      <c r="E129" s="43" t="s">
        <v>191</v>
      </c>
      <c r="F129" s="43" t="s">
        <v>190</v>
      </c>
      <c r="G129" s="43"/>
      <c r="H129" s="43" t="s">
        <v>191</v>
      </c>
      <c r="I129" s="43" t="s">
        <v>190</v>
      </c>
      <c r="J129" s="43"/>
      <c r="K129" s="91"/>
    </row>
    <row r="130" spans="1:11" ht="45" x14ac:dyDescent="0.2">
      <c r="A130" s="46"/>
      <c r="B130" s="43"/>
      <c r="C130" s="90"/>
      <c r="D130" s="90"/>
      <c r="E130" s="43"/>
      <c r="F130" s="44" t="s">
        <v>189</v>
      </c>
      <c r="G130" s="44" t="s">
        <v>188</v>
      </c>
      <c r="H130" s="43"/>
      <c r="I130" s="89" t="s">
        <v>187</v>
      </c>
      <c r="J130" s="89" t="s">
        <v>186</v>
      </c>
      <c r="K130" s="88"/>
    </row>
    <row r="131" spans="1:11" ht="12" thickBot="1" x14ac:dyDescent="0.25">
      <c r="A131" s="41">
        <v>1</v>
      </c>
      <c r="B131" s="87" t="s">
        <v>30</v>
      </c>
      <c r="C131" s="87" t="s">
        <v>135</v>
      </c>
      <c r="D131" s="86">
        <v>4</v>
      </c>
      <c r="E131" s="86">
        <v>5</v>
      </c>
      <c r="F131" s="86">
        <v>6</v>
      </c>
      <c r="G131" s="86">
        <v>7</v>
      </c>
      <c r="H131" s="86">
        <v>8</v>
      </c>
      <c r="I131" s="85">
        <v>9</v>
      </c>
      <c r="J131" s="85">
        <v>10</v>
      </c>
      <c r="K131" s="85">
        <v>11</v>
      </c>
    </row>
    <row r="132" spans="1:11" x14ac:dyDescent="0.2">
      <c r="A132" s="16" t="s">
        <v>185</v>
      </c>
      <c r="B132" s="60" t="s">
        <v>184</v>
      </c>
      <c r="C132" s="33" t="s">
        <v>183</v>
      </c>
      <c r="D132" s="84"/>
      <c r="E132" s="84"/>
      <c r="F132" s="84"/>
      <c r="G132" s="84"/>
      <c r="H132" s="84"/>
      <c r="I132" s="84"/>
      <c r="J132" s="84"/>
      <c r="K132" s="83">
        <f>D132+E132-H132</f>
        <v>0</v>
      </c>
    </row>
    <row r="133" spans="1:11" ht="22.5" x14ac:dyDescent="0.2">
      <c r="A133" s="65" t="s">
        <v>16</v>
      </c>
      <c r="B133" s="56" t="s">
        <v>182</v>
      </c>
      <c r="C133" s="24" t="s">
        <v>181</v>
      </c>
      <c r="D133" s="78"/>
      <c r="E133" s="78"/>
      <c r="F133" s="78"/>
      <c r="G133" s="78"/>
      <c r="H133" s="78"/>
      <c r="I133" s="78"/>
      <c r="J133" s="78"/>
      <c r="K133" s="81">
        <f>D133+E133-H133</f>
        <v>0</v>
      </c>
    </row>
    <row r="134" spans="1:11" ht="24.75" customHeight="1" x14ac:dyDescent="0.2">
      <c r="A134" s="16" t="s">
        <v>180</v>
      </c>
      <c r="B134" s="56" t="s">
        <v>179</v>
      </c>
      <c r="C134" s="24" t="s">
        <v>178</v>
      </c>
      <c r="D134" s="78"/>
      <c r="E134" s="80"/>
      <c r="F134" s="80"/>
      <c r="G134" s="80"/>
      <c r="H134" s="78"/>
      <c r="I134" s="78"/>
      <c r="J134" s="78"/>
      <c r="K134" s="79">
        <f>D134+H134</f>
        <v>0</v>
      </c>
    </row>
    <row r="135" spans="1:11" ht="22.5" x14ac:dyDescent="0.2">
      <c r="A135" s="65" t="s">
        <v>16</v>
      </c>
      <c r="B135" s="56" t="s">
        <v>177</v>
      </c>
      <c r="C135" s="24" t="s">
        <v>176</v>
      </c>
      <c r="D135" s="78"/>
      <c r="E135" s="80"/>
      <c r="F135" s="80"/>
      <c r="G135" s="80"/>
      <c r="H135" s="78"/>
      <c r="I135" s="78"/>
      <c r="J135" s="78"/>
      <c r="K135" s="79">
        <f>D135+H135</f>
        <v>0</v>
      </c>
    </row>
    <row r="136" spans="1:11" ht="21.75" x14ac:dyDescent="0.2">
      <c r="A136" s="16" t="s">
        <v>175</v>
      </c>
      <c r="B136" s="56" t="s">
        <v>174</v>
      </c>
      <c r="C136" s="24" t="s">
        <v>173</v>
      </c>
      <c r="D136" s="78"/>
      <c r="E136" s="82"/>
      <c r="F136" s="80" t="s">
        <v>158</v>
      </c>
      <c r="G136" s="80" t="s">
        <v>158</v>
      </c>
      <c r="H136" s="78"/>
      <c r="I136" s="78"/>
      <c r="J136" s="78"/>
      <c r="K136" s="79">
        <f>D136+E136+H136</f>
        <v>0</v>
      </c>
    </row>
    <row r="137" spans="1:11" ht="22.5" x14ac:dyDescent="0.2">
      <c r="A137" s="65" t="s">
        <v>16</v>
      </c>
      <c r="B137" s="56" t="s">
        <v>172</v>
      </c>
      <c r="C137" s="24" t="s">
        <v>171</v>
      </c>
      <c r="D137" s="78"/>
      <c r="E137" s="82"/>
      <c r="F137" s="80" t="s">
        <v>158</v>
      </c>
      <c r="G137" s="80" t="s">
        <v>158</v>
      </c>
      <c r="H137" s="78"/>
      <c r="I137" s="78"/>
      <c r="J137" s="78"/>
      <c r="K137" s="79">
        <f>D137+E137+H137</f>
        <v>0</v>
      </c>
    </row>
    <row r="138" spans="1:11" ht="32.25" x14ac:dyDescent="0.2">
      <c r="A138" s="16" t="s">
        <v>170</v>
      </c>
      <c r="B138" s="56" t="s">
        <v>169</v>
      </c>
      <c r="C138" s="24" t="s">
        <v>168</v>
      </c>
      <c r="D138" s="78"/>
      <c r="E138" s="78"/>
      <c r="F138" s="78"/>
      <c r="G138" s="78"/>
      <c r="H138" s="78"/>
      <c r="I138" s="78"/>
      <c r="J138" s="78"/>
      <c r="K138" s="77">
        <f>D138+E138-H138</f>
        <v>0</v>
      </c>
    </row>
    <row r="139" spans="1:11" ht="22.5" x14ac:dyDescent="0.2">
      <c r="A139" s="65" t="s">
        <v>16</v>
      </c>
      <c r="B139" s="56" t="s">
        <v>167</v>
      </c>
      <c r="C139" s="24" t="s">
        <v>166</v>
      </c>
      <c r="D139" s="78"/>
      <c r="E139" s="78"/>
      <c r="F139" s="78"/>
      <c r="G139" s="78"/>
      <c r="H139" s="78"/>
      <c r="I139" s="78"/>
      <c r="J139" s="78"/>
      <c r="K139" s="81">
        <f>D139+E139-H139</f>
        <v>0</v>
      </c>
    </row>
    <row r="140" spans="1:11" x14ac:dyDescent="0.2">
      <c r="A140" s="16" t="s">
        <v>165</v>
      </c>
      <c r="B140" s="56" t="s">
        <v>318</v>
      </c>
      <c r="C140" s="24" t="s">
        <v>164</v>
      </c>
      <c r="D140" s="78">
        <v>1622405.46</v>
      </c>
      <c r="E140" s="78"/>
      <c r="F140" s="78"/>
      <c r="G140" s="78"/>
      <c r="H140" s="78"/>
      <c r="I140" s="78"/>
      <c r="J140" s="78"/>
      <c r="K140" s="81">
        <f>D140+E140-H140</f>
        <v>1622405.46</v>
      </c>
    </row>
    <row r="141" spans="1:11" ht="22.5" x14ac:dyDescent="0.2">
      <c r="A141" s="65" t="s">
        <v>25</v>
      </c>
      <c r="B141" s="56" t="s">
        <v>163</v>
      </c>
      <c r="C141" s="24" t="s">
        <v>162</v>
      </c>
      <c r="D141" s="78">
        <v>1622405.46</v>
      </c>
      <c r="E141" s="78"/>
      <c r="F141" s="78"/>
      <c r="G141" s="78"/>
      <c r="H141" s="78"/>
      <c r="I141" s="78"/>
      <c r="J141" s="78"/>
      <c r="K141" s="81">
        <f>D141+E141-H141</f>
        <v>1622405.46</v>
      </c>
    </row>
    <row r="142" spans="1:11" ht="21.75" x14ac:dyDescent="0.2">
      <c r="A142" s="16" t="s">
        <v>161</v>
      </c>
      <c r="B142" s="56" t="s">
        <v>160</v>
      </c>
      <c r="C142" s="24" t="s">
        <v>159</v>
      </c>
      <c r="D142" s="78"/>
      <c r="E142" s="78"/>
      <c r="F142" s="80" t="s">
        <v>158</v>
      </c>
      <c r="G142" s="80" t="s">
        <v>158</v>
      </c>
      <c r="H142" s="78"/>
      <c r="I142" s="78"/>
      <c r="J142" s="78"/>
      <c r="K142" s="79">
        <f>D142+E142+H142</f>
        <v>0</v>
      </c>
    </row>
    <row r="143" spans="1:11" ht="21.75" x14ac:dyDescent="0.2">
      <c r="A143" s="16" t="s">
        <v>157</v>
      </c>
      <c r="B143" s="56" t="s">
        <v>156</v>
      </c>
      <c r="C143" s="24" t="s">
        <v>155</v>
      </c>
      <c r="D143" s="78"/>
      <c r="E143" s="78"/>
      <c r="F143" s="78"/>
      <c r="G143" s="78"/>
      <c r="H143" s="78"/>
      <c r="I143" s="78"/>
      <c r="J143" s="78"/>
      <c r="K143" s="77">
        <f>D143+E143-H143</f>
        <v>0</v>
      </c>
    </row>
    <row r="144" spans="1:11" ht="22.5" x14ac:dyDescent="0.2">
      <c r="A144" s="65" t="s">
        <v>25</v>
      </c>
      <c r="B144" s="56" t="s">
        <v>154</v>
      </c>
      <c r="C144" s="24" t="s">
        <v>153</v>
      </c>
      <c r="D144" s="78"/>
      <c r="E144" s="78"/>
      <c r="F144" s="78"/>
      <c r="G144" s="78"/>
      <c r="H144" s="78"/>
      <c r="I144" s="78"/>
      <c r="J144" s="78"/>
      <c r="K144" s="77">
        <f>D144+E144-H144</f>
        <v>0</v>
      </c>
    </row>
    <row r="145" spans="1:13" x14ac:dyDescent="0.2">
      <c r="A145" s="16" t="s">
        <v>152</v>
      </c>
      <c r="B145" s="56" t="s">
        <v>151</v>
      </c>
      <c r="C145" s="24" t="s">
        <v>150</v>
      </c>
      <c r="D145" s="78">
        <v>410328.5</v>
      </c>
      <c r="E145" s="78">
        <v>1698290.83</v>
      </c>
      <c r="F145" s="78"/>
      <c r="G145" s="78"/>
      <c r="H145" s="78">
        <v>1560919.04</v>
      </c>
      <c r="I145" s="78"/>
      <c r="J145" s="78"/>
      <c r="K145" s="77">
        <f>D145+E145-H145</f>
        <v>547700.29</v>
      </c>
    </row>
    <row r="146" spans="1:13" ht="22.5" x14ac:dyDescent="0.2">
      <c r="A146" s="65" t="s">
        <v>16</v>
      </c>
      <c r="B146" s="56" t="s">
        <v>149</v>
      </c>
      <c r="C146" s="24" t="s">
        <v>148</v>
      </c>
      <c r="D146" s="78"/>
      <c r="E146" s="78"/>
      <c r="F146" s="78"/>
      <c r="G146" s="78"/>
      <c r="H146" s="78"/>
      <c r="I146" s="78"/>
      <c r="J146" s="78"/>
      <c r="K146" s="77">
        <f>D146+E146-H146</f>
        <v>0</v>
      </c>
    </row>
    <row r="147" spans="1:13" ht="21.75" x14ac:dyDescent="0.2">
      <c r="A147" s="16" t="s">
        <v>147</v>
      </c>
      <c r="B147" s="56" t="s">
        <v>146</v>
      </c>
      <c r="C147" s="24" t="s">
        <v>145</v>
      </c>
      <c r="D147" s="78"/>
      <c r="E147" s="78"/>
      <c r="F147" s="78"/>
      <c r="G147" s="78"/>
      <c r="H147" s="78"/>
      <c r="I147" s="78"/>
      <c r="J147" s="78"/>
      <c r="K147" s="77">
        <f>D147+E147-H147</f>
        <v>0</v>
      </c>
    </row>
    <row r="148" spans="1:13" ht="22.5" x14ac:dyDescent="0.2">
      <c r="A148" s="65" t="s">
        <v>16</v>
      </c>
      <c r="B148" s="56" t="s">
        <v>144</v>
      </c>
      <c r="C148" s="24" t="s">
        <v>143</v>
      </c>
      <c r="D148" s="78"/>
      <c r="E148" s="78"/>
      <c r="F148" s="78"/>
      <c r="G148" s="78"/>
      <c r="H148" s="78"/>
      <c r="I148" s="78"/>
      <c r="J148" s="78"/>
      <c r="K148" s="77">
        <f>D148+E148-H148</f>
        <v>0</v>
      </c>
    </row>
    <row r="149" spans="1:13" s="76" customFormat="1" ht="12.75" customHeight="1" x14ac:dyDescent="0.2">
      <c r="A149" s="16" t="s">
        <v>142</v>
      </c>
      <c r="B149" s="56" t="s">
        <v>141</v>
      </c>
      <c r="C149" s="24" t="s">
        <v>140</v>
      </c>
      <c r="D149" s="78"/>
      <c r="E149" s="78"/>
      <c r="F149" s="78"/>
      <c r="G149" s="78"/>
      <c r="H149" s="78"/>
      <c r="I149" s="78"/>
      <c r="J149" s="78"/>
      <c r="K149" s="77">
        <f>D149+E149-H149</f>
        <v>0</v>
      </c>
    </row>
    <row r="150" spans="1:13" ht="27" customHeight="1" thickBot="1" x14ac:dyDescent="0.25">
      <c r="A150" s="65" t="s">
        <v>16</v>
      </c>
      <c r="B150" s="15" t="s">
        <v>139</v>
      </c>
      <c r="C150" s="14" t="s">
        <v>138</v>
      </c>
      <c r="D150" s="75"/>
      <c r="E150" s="75"/>
      <c r="F150" s="75"/>
      <c r="G150" s="75"/>
      <c r="H150" s="75"/>
      <c r="I150" s="75"/>
      <c r="J150" s="75"/>
      <c r="K150" s="74">
        <f>D150+E150-H150</f>
        <v>0</v>
      </c>
    </row>
    <row r="151" spans="1:13" ht="27.75" customHeight="1" x14ac:dyDescent="0.2">
      <c r="A151" s="73" t="s">
        <v>137</v>
      </c>
      <c r="B151" s="73"/>
      <c r="C151" s="73"/>
      <c r="D151" s="73"/>
      <c r="E151" s="73"/>
      <c r="F151" s="73"/>
      <c r="G151" s="73"/>
      <c r="H151" s="73"/>
      <c r="I151" s="73"/>
      <c r="J151" s="73"/>
      <c r="K151" s="72" t="s">
        <v>136</v>
      </c>
    </row>
    <row r="152" spans="1:13" x14ac:dyDescent="0.2">
      <c r="A152" s="46" t="s">
        <v>38</v>
      </c>
      <c r="B152" s="43"/>
      <c r="C152" s="43" t="s">
        <v>37</v>
      </c>
      <c r="D152" s="43" t="s">
        <v>36</v>
      </c>
      <c r="E152" s="43"/>
      <c r="F152" s="43" t="s">
        <v>35</v>
      </c>
      <c r="G152" s="43"/>
      <c r="H152" s="43" t="s">
        <v>34</v>
      </c>
      <c r="I152" s="43"/>
      <c r="J152" s="43" t="s">
        <v>33</v>
      </c>
      <c r="K152" s="42"/>
    </row>
    <row r="153" spans="1:13" ht="22.5" customHeight="1" x14ac:dyDescent="0.2">
      <c r="A153" s="45" t="s">
        <v>32</v>
      </c>
      <c r="B153" s="44" t="s">
        <v>31</v>
      </c>
      <c r="C153" s="43"/>
      <c r="D153" s="43"/>
      <c r="E153" s="43"/>
      <c r="F153" s="43"/>
      <c r="G153" s="43"/>
      <c r="H153" s="43"/>
      <c r="I153" s="43"/>
      <c r="J153" s="43"/>
      <c r="K153" s="42"/>
    </row>
    <row r="154" spans="1:13" ht="12" thickBot="1" x14ac:dyDescent="0.25">
      <c r="A154" s="41">
        <v>1</v>
      </c>
      <c r="B154" s="40" t="s">
        <v>30</v>
      </c>
      <c r="C154" s="71" t="s">
        <v>135</v>
      </c>
      <c r="D154" s="70">
        <v>4</v>
      </c>
      <c r="E154" s="70"/>
      <c r="F154" s="70">
        <v>5</v>
      </c>
      <c r="G154" s="70"/>
      <c r="H154" s="70">
        <v>6</v>
      </c>
      <c r="I154" s="70"/>
      <c r="J154" s="70">
        <v>7</v>
      </c>
      <c r="K154" s="69"/>
    </row>
    <row r="155" spans="1:13" ht="24.75" customHeight="1" x14ac:dyDescent="0.2">
      <c r="A155" s="16" t="s">
        <v>134</v>
      </c>
      <c r="B155" s="60" t="s">
        <v>133</v>
      </c>
      <c r="C155" s="33" t="s">
        <v>132</v>
      </c>
      <c r="D155" s="32"/>
      <c r="E155" s="32"/>
      <c r="F155" s="32"/>
      <c r="G155" s="32"/>
      <c r="H155" s="32"/>
      <c r="I155" s="32"/>
      <c r="J155" s="31">
        <f>D155+F155-H155</f>
        <v>0</v>
      </c>
      <c r="K155" s="30"/>
    </row>
    <row r="156" spans="1:13" ht="22.5" x14ac:dyDescent="0.2">
      <c r="A156" s="65" t="s">
        <v>131</v>
      </c>
      <c r="B156" s="25" t="s">
        <v>133</v>
      </c>
      <c r="C156" s="24" t="s">
        <v>130</v>
      </c>
      <c r="D156" s="23"/>
      <c r="E156" s="23"/>
      <c r="F156" s="23"/>
      <c r="G156" s="23"/>
      <c r="H156" s="23"/>
      <c r="I156" s="23"/>
      <c r="J156" s="18">
        <f>D156+F156-H156</f>
        <v>0</v>
      </c>
      <c r="K156" s="17"/>
    </row>
    <row r="157" spans="1:13" ht="22.5" x14ac:dyDescent="0.2">
      <c r="A157" s="28" t="s">
        <v>129</v>
      </c>
      <c r="B157" s="25" t="s">
        <v>133</v>
      </c>
      <c r="C157" s="24" t="s">
        <v>128</v>
      </c>
      <c r="D157" s="23"/>
      <c r="E157" s="23"/>
      <c r="F157" s="23"/>
      <c r="G157" s="23"/>
      <c r="H157" s="23"/>
      <c r="I157" s="23"/>
      <c r="J157" s="18">
        <f>D157+F157-H157</f>
        <v>0</v>
      </c>
      <c r="K157" s="17"/>
    </row>
    <row r="158" spans="1:13" x14ac:dyDescent="0.2">
      <c r="A158" s="65" t="s">
        <v>127</v>
      </c>
      <c r="B158" s="25" t="s">
        <v>133</v>
      </c>
      <c r="C158" s="24" t="s">
        <v>126</v>
      </c>
      <c r="D158" s="23"/>
      <c r="E158" s="23"/>
      <c r="F158" s="23"/>
      <c r="G158" s="23"/>
      <c r="H158" s="23"/>
      <c r="I158" s="23"/>
      <c r="J158" s="18">
        <f>D158+F158-H158</f>
        <v>0</v>
      </c>
      <c r="K158" s="17"/>
    </row>
    <row r="159" spans="1:13" ht="22.5" x14ac:dyDescent="0.2">
      <c r="A159" s="28" t="s">
        <v>125</v>
      </c>
      <c r="B159" s="25" t="s">
        <v>133</v>
      </c>
      <c r="C159" s="24" t="s">
        <v>124</v>
      </c>
      <c r="D159" s="23"/>
      <c r="E159" s="23"/>
      <c r="F159" s="23"/>
      <c r="G159" s="23"/>
      <c r="H159" s="23"/>
      <c r="I159" s="23"/>
      <c r="J159" s="18">
        <f>D159+F159-H159</f>
        <v>0</v>
      </c>
      <c r="K159" s="17"/>
    </row>
    <row r="160" spans="1:13" x14ac:dyDescent="0.2">
      <c r="A160" s="185"/>
      <c r="B160" s="179"/>
      <c r="C160" s="180"/>
      <c r="D160" s="181"/>
      <c r="E160" s="181"/>
      <c r="F160" s="181"/>
      <c r="G160" s="181"/>
      <c r="H160" s="181"/>
      <c r="I160" s="181"/>
      <c r="J160" s="182">
        <f>D160+F160-H160</f>
        <v>0</v>
      </c>
      <c r="K160" s="183"/>
      <c r="L160" s="184"/>
      <c r="M160" s="184"/>
    </row>
    <row r="161" spans="1:13" hidden="1" x14ac:dyDescent="0.2">
      <c r="A161" s="68"/>
      <c r="B161" s="67"/>
      <c r="C161" s="20"/>
      <c r="D161" s="19"/>
      <c r="E161" s="19"/>
      <c r="F161" s="19"/>
      <c r="G161" s="19"/>
      <c r="H161" s="19"/>
      <c r="I161" s="19"/>
      <c r="J161" s="18"/>
      <c r="K161" s="17"/>
    </row>
    <row r="162" spans="1:13" ht="21.75" x14ac:dyDescent="0.2">
      <c r="A162" s="16" t="s">
        <v>123</v>
      </c>
      <c r="B162" s="56" t="s">
        <v>122</v>
      </c>
      <c r="C162" s="24" t="s">
        <v>121</v>
      </c>
      <c r="D162" s="23">
        <v>446.2</v>
      </c>
      <c r="E162" s="23"/>
      <c r="F162" s="66"/>
      <c r="G162" s="66"/>
      <c r="H162" s="23"/>
      <c r="I162" s="23"/>
      <c r="J162" s="18">
        <f>D162+F162-H162</f>
        <v>446.2</v>
      </c>
      <c r="K162" s="17"/>
    </row>
    <row r="163" spans="1:13" ht="22.5" x14ac:dyDescent="0.2">
      <c r="A163" s="28" t="s">
        <v>120</v>
      </c>
      <c r="B163" s="25" t="s">
        <v>122</v>
      </c>
      <c r="C163" s="24" t="s">
        <v>119</v>
      </c>
      <c r="D163" s="23">
        <v>446.2</v>
      </c>
      <c r="E163" s="23"/>
      <c r="F163" s="23"/>
      <c r="G163" s="23"/>
      <c r="H163" s="23"/>
      <c r="I163" s="23"/>
      <c r="J163" s="18">
        <f>D163+F163-H163</f>
        <v>446.2</v>
      </c>
      <c r="K163" s="17"/>
    </row>
    <row r="164" spans="1:13" ht="12.75" customHeight="1" x14ac:dyDescent="0.2">
      <c r="A164" s="28" t="s">
        <v>118</v>
      </c>
      <c r="B164" s="25" t="s">
        <v>122</v>
      </c>
      <c r="C164" s="24" t="s">
        <v>117</v>
      </c>
      <c r="D164" s="23"/>
      <c r="E164" s="23"/>
      <c r="F164" s="23"/>
      <c r="G164" s="23"/>
      <c r="H164" s="23"/>
      <c r="I164" s="23"/>
      <c r="J164" s="18">
        <f>D164+F164-H164</f>
        <v>0</v>
      </c>
      <c r="K164" s="17"/>
    </row>
    <row r="165" spans="1:13" x14ac:dyDescent="0.2">
      <c r="A165" s="178"/>
      <c r="B165" s="179"/>
      <c r="C165" s="180"/>
      <c r="D165" s="181"/>
      <c r="E165" s="181"/>
      <c r="F165" s="181"/>
      <c r="G165" s="181"/>
      <c r="H165" s="181"/>
      <c r="I165" s="181"/>
      <c r="J165" s="182">
        <f>D165+E165-H165</f>
        <v>0</v>
      </c>
      <c r="K165" s="183"/>
      <c r="L165" s="184"/>
      <c r="M165" s="184"/>
    </row>
    <row r="166" spans="1:13" hidden="1" x14ac:dyDescent="0.2">
      <c r="A166" s="68"/>
      <c r="B166" s="67"/>
      <c r="C166" s="20"/>
      <c r="D166" s="23"/>
      <c r="E166" s="23"/>
      <c r="F166" s="23"/>
      <c r="G166" s="23"/>
      <c r="H166" s="23"/>
      <c r="I166" s="23"/>
      <c r="J166" s="18"/>
      <c r="K166" s="17"/>
    </row>
    <row r="167" spans="1:13" x14ac:dyDescent="0.2">
      <c r="A167" s="16" t="s">
        <v>116</v>
      </c>
      <c r="B167" s="56" t="s">
        <v>115</v>
      </c>
      <c r="C167" s="24" t="s">
        <v>114</v>
      </c>
      <c r="D167" s="23">
        <v>72</v>
      </c>
      <c r="E167" s="23"/>
      <c r="F167" s="23">
        <v>30</v>
      </c>
      <c r="G167" s="23"/>
      <c r="H167" s="23">
        <v>84</v>
      </c>
      <c r="I167" s="23"/>
      <c r="J167" s="18">
        <f>D167+F167-H167</f>
        <v>18</v>
      </c>
      <c r="K167" s="17"/>
    </row>
    <row r="168" spans="1:13" ht="12.75" customHeight="1" x14ac:dyDescent="0.2">
      <c r="A168" s="59" t="s">
        <v>103</v>
      </c>
      <c r="B168" s="56"/>
      <c r="C168" s="24"/>
      <c r="D168" s="64"/>
      <c r="E168" s="64"/>
      <c r="F168" s="64"/>
      <c r="G168" s="64"/>
      <c r="H168" s="64"/>
      <c r="I168" s="64"/>
      <c r="J168" s="64"/>
      <c r="K168" s="63"/>
    </row>
    <row r="169" spans="1:13" x14ac:dyDescent="0.2">
      <c r="A169" s="185"/>
      <c r="B169" s="179"/>
      <c r="C169" s="180"/>
      <c r="D169" s="181"/>
      <c r="E169" s="181"/>
      <c r="F169" s="181"/>
      <c r="G169" s="181"/>
      <c r="H169" s="181"/>
      <c r="I169" s="181"/>
      <c r="J169" s="182">
        <f>D169+F169-H169</f>
        <v>0</v>
      </c>
      <c r="K169" s="183"/>
      <c r="L169" s="184"/>
      <c r="M169" s="184"/>
    </row>
    <row r="170" spans="1:13" ht="9.75" hidden="1" customHeight="1" x14ac:dyDescent="0.2">
      <c r="A170" s="22"/>
      <c r="B170" s="21"/>
      <c r="C170" s="20"/>
      <c r="D170" s="19"/>
      <c r="E170" s="19"/>
      <c r="F170" s="19"/>
      <c r="G170" s="19"/>
      <c r="H170" s="19"/>
      <c r="I170" s="19"/>
      <c r="J170" s="18">
        <f>D170+F170-H170</f>
        <v>0</v>
      </c>
      <c r="K170" s="17"/>
    </row>
    <row r="171" spans="1:13" ht="32.25" x14ac:dyDescent="0.2">
      <c r="A171" s="16" t="s">
        <v>113</v>
      </c>
      <c r="B171" s="56" t="s">
        <v>112</v>
      </c>
      <c r="C171" s="24" t="s">
        <v>111</v>
      </c>
      <c r="D171" s="23"/>
      <c r="E171" s="23"/>
      <c r="F171" s="66"/>
      <c r="G171" s="66"/>
      <c r="H171" s="23"/>
      <c r="I171" s="23"/>
      <c r="J171" s="18">
        <f>D171+F171-H171</f>
        <v>0</v>
      </c>
      <c r="K171" s="17"/>
    </row>
    <row r="172" spans="1:13" ht="22.5" x14ac:dyDescent="0.2">
      <c r="A172" s="65" t="s">
        <v>63</v>
      </c>
      <c r="B172" s="25" t="s">
        <v>112</v>
      </c>
      <c r="C172" s="24" t="s">
        <v>110</v>
      </c>
      <c r="D172" s="23"/>
      <c r="E172" s="23"/>
      <c r="F172" s="23"/>
      <c r="G172" s="23"/>
      <c r="H172" s="23"/>
      <c r="I172" s="23"/>
      <c r="J172" s="18">
        <f>D172+F172-H172</f>
        <v>0</v>
      </c>
      <c r="K172" s="17"/>
    </row>
    <row r="173" spans="1:13" ht="22.5" x14ac:dyDescent="0.2">
      <c r="A173" s="28" t="s">
        <v>16</v>
      </c>
      <c r="B173" s="25" t="s">
        <v>112</v>
      </c>
      <c r="C173" s="24" t="s">
        <v>109</v>
      </c>
      <c r="D173" s="23"/>
      <c r="E173" s="23"/>
      <c r="F173" s="23"/>
      <c r="G173" s="23"/>
      <c r="H173" s="23"/>
      <c r="I173" s="23"/>
      <c r="J173" s="18">
        <f>D173+F173-H173</f>
        <v>0</v>
      </c>
      <c r="K173" s="17"/>
    </row>
    <row r="174" spans="1:13" ht="12.75" customHeight="1" x14ac:dyDescent="0.2">
      <c r="A174" s="59" t="s">
        <v>57</v>
      </c>
      <c r="B174" s="25" t="s">
        <v>112</v>
      </c>
      <c r="C174" s="24" t="s">
        <v>108</v>
      </c>
      <c r="D174" s="23"/>
      <c r="E174" s="23"/>
      <c r="F174" s="23"/>
      <c r="G174" s="23"/>
      <c r="H174" s="23"/>
      <c r="I174" s="23"/>
      <c r="J174" s="18">
        <f>D174+F174-H174</f>
        <v>0</v>
      </c>
      <c r="K174" s="17"/>
    </row>
    <row r="175" spans="1:13" ht="22.5" x14ac:dyDescent="0.2">
      <c r="A175" s="28" t="s">
        <v>16</v>
      </c>
      <c r="B175" s="25" t="s">
        <v>112</v>
      </c>
      <c r="C175" s="24" t="s">
        <v>107</v>
      </c>
      <c r="D175" s="23"/>
      <c r="E175" s="23"/>
      <c r="F175" s="23"/>
      <c r="G175" s="23"/>
      <c r="H175" s="23"/>
      <c r="I175" s="23"/>
      <c r="J175" s="18">
        <f>D175+F175-H175</f>
        <v>0</v>
      </c>
      <c r="K175" s="17"/>
    </row>
    <row r="176" spans="1:13" ht="27" customHeight="1" x14ac:dyDescent="0.2">
      <c r="A176" s="16" t="s">
        <v>106</v>
      </c>
      <c r="B176" s="56" t="s">
        <v>105</v>
      </c>
      <c r="C176" s="24" t="s">
        <v>104</v>
      </c>
      <c r="D176" s="23"/>
      <c r="E176" s="23"/>
      <c r="F176" s="23"/>
      <c r="G176" s="23"/>
      <c r="H176" s="23"/>
      <c r="I176" s="23"/>
      <c r="J176" s="18">
        <f>D176+F176-H176</f>
        <v>0</v>
      </c>
      <c r="K176" s="17"/>
    </row>
    <row r="177" spans="1:13" x14ac:dyDescent="0.2">
      <c r="A177" s="65" t="s">
        <v>103</v>
      </c>
      <c r="B177" s="56"/>
      <c r="C177" s="24"/>
      <c r="D177" s="64"/>
      <c r="E177" s="64"/>
      <c r="F177" s="64"/>
      <c r="G177" s="64"/>
      <c r="H177" s="64"/>
      <c r="I177" s="64"/>
      <c r="J177" s="64"/>
      <c r="K177" s="63"/>
    </row>
    <row r="178" spans="1:13" x14ac:dyDescent="0.2">
      <c r="A178" s="185"/>
      <c r="B178" s="179"/>
      <c r="C178" s="180"/>
      <c r="D178" s="181"/>
      <c r="E178" s="181"/>
      <c r="F178" s="181"/>
      <c r="G178" s="181"/>
      <c r="H178" s="181"/>
      <c r="I178" s="181"/>
      <c r="J178" s="182">
        <f>D178+F178-H178</f>
        <v>0</v>
      </c>
      <c r="K178" s="183"/>
      <c r="L178" s="184"/>
      <c r="M178" s="184"/>
    </row>
    <row r="179" spans="1:13" ht="0.75" customHeight="1" thickBot="1" x14ac:dyDescent="0.25">
      <c r="A179" s="62"/>
      <c r="B179" s="53"/>
      <c r="C179" s="52"/>
      <c r="D179" s="51"/>
      <c r="E179" s="51"/>
      <c r="F179" s="51"/>
      <c r="G179" s="51"/>
      <c r="H179" s="51"/>
      <c r="I179" s="51"/>
      <c r="J179" s="12"/>
      <c r="K179" s="11"/>
    </row>
    <row r="180" spans="1:13" ht="12.75" customHeight="1" x14ac:dyDescent="0.2">
      <c r="A180" s="50"/>
      <c r="B180" s="49"/>
      <c r="C180" s="49"/>
      <c r="D180" s="48"/>
      <c r="E180" s="48"/>
      <c r="F180" s="48"/>
      <c r="G180" s="48"/>
      <c r="H180" s="48"/>
      <c r="I180" s="48"/>
      <c r="J180" s="48"/>
      <c r="K180" s="48" t="s">
        <v>102</v>
      </c>
    </row>
    <row r="181" spans="1:13" ht="17.100000000000001" customHeight="1" x14ac:dyDescent="0.2">
      <c r="A181" s="46" t="s">
        <v>38</v>
      </c>
      <c r="B181" s="43"/>
      <c r="C181" s="43" t="s">
        <v>37</v>
      </c>
      <c r="D181" s="43" t="s">
        <v>36</v>
      </c>
      <c r="E181" s="43"/>
      <c r="F181" s="43" t="s">
        <v>35</v>
      </c>
      <c r="G181" s="43"/>
      <c r="H181" s="43" t="s">
        <v>34</v>
      </c>
      <c r="I181" s="43"/>
      <c r="J181" s="43" t="s">
        <v>33</v>
      </c>
      <c r="K181" s="42"/>
    </row>
    <row r="182" spans="1:13" ht="17.100000000000001" customHeight="1" x14ac:dyDescent="0.2">
      <c r="A182" s="45" t="s">
        <v>32</v>
      </c>
      <c r="B182" s="44" t="s">
        <v>31</v>
      </c>
      <c r="C182" s="43"/>
      <c r="D182" s="43"/>
      <c r="E182" s="43"/>
      <c r="F182" s="43"/>
      <c r="G182" s="43"/>
      <c r="H182" s="43"/>
      <c r="I182" s="43"/>
      <c r="J182" s="43"/>
      <c r="K182" s="42"/>
    </row>
    <row r="183" spans="1:13" ht="12" thickBot="1" x14ac:dyDescent="0.25">
      <c r="A183" s="41">
        <v>1</v>
      </c>
      <c r="B183" s="40" t="s">
        <v>30</v>
      </c>
      <c r="C183" s="39">
        <v>3</v>
      </c>
      <c r="D183" s="37">
        <v>4</v>
      </c>
      <c r="E183" s="38"/>
      <c r="F183" s="37">
        <v>5</v>
      </c>
      <c r="G183" s="38"/>
      <c r="H183" s="37">
        <v>6</v>
      </c>
      <c r="I183" s="38"/>
      <c r="J183" s="37">
        <v>7</v>
      </c>
      <c r="K183" s="36"/>
    </row>
    <row r="184" spans="1:13" ht="21.75" x14ac:dyDescent="0.2">
      <c r="A184" s="57" t="s">
        <v>101</v>
      </c>
      <c r="B184" s="60" t="s">
        <v>100</v>
      </c>
      <c r="C184" s="33" t="s">
        <v>99</v>
      </c>
      <c r="D184" s="32">
        <v>576114.4</v>
      </c>
      <c r="E184" s="32"/>
      <c r="F184" s="32">
        <v>9000</v>
      </c>
      <c r="G184" s="32"/>
      <c r="H184" s="32"/>
      <c r="I184" s="32"/>
      <c r="J184" s="31">
        <f>D184+F184-H184</f>
        <v>585114.4</v>
      </c>
      <c r="K184" s="30"/>
    </row>
    <row r="185" spans="1:13" ht="22.5" x14ac:dyDescent="0.2">
      <c r="A185" s="35" t="s">
        <v>98</v>
      </c>
      <c r="B185" s="25" t="s">
        <v>100</v>
      </c>
      <c r="C185" s="24" t="s">
        <v>97</v>
      </c>
      <c r="D185" s="23"/>
      <c r="E185" s="23"/>
      <c r="F185" s="23"/>
      <c r="G185" s="23"/>
      <c r="H185" s="23"/>
      <c r="I185" s="23"/>
      <c r="J185" s="18">
        <f>D185+F185-H185</f>
        <v>0</v>
      </c>
      <c r="K185" s="17"/>
    </row>
    <row r="186" spans="1:13" ht="12.75" customHeight="1" x14ac:dyDescent="0.2">
      <c r="A186" s="58" t="s">
        <v>96</v>
      </c>
      <c r="B186" s="25" t="s">
        <v>100</v>
      </c>
      <c r="C186" s="24" t="s">
        <v>95</v>
      </c>
      <c r="D186" s="23">
        <v>576114.4</v>
      </c>
      <c r="E186" s="23"/>
      <c r="F186" s="23">
        <v>9000</v>
      </c>
      <c r="G186" s="23"/>
      <c r="H186" s="23"/>
      <c r="I186" s="23"/>
      <c r="J186" s="18">
        <f>D186+F186-H186</f>
        <v>585114.4</v>
      </c>
      <c r="K186" s="17"/>
    </row>
    <row r="187" spans="1:13" ht="12.75" customHeight="1" x14ac:dyDescent="0.2">
      <c r="A187" s="185"/>
      <c r="B187" s="179"/>
      <c r="C187" s="180"/>
      <c r="D187" s="181"/>
      <c r="E187" s="181"/>
      <c r="F187" s="181"/>
      <c r="G187" s="181"/>
      <c r="H187" s="181"/>
      <c r="I187" s="181"/>
      <c r="J187" s="182">
        <f>D187+F187-H187</f>
        <v>0</v>
      </c>
      <c r="K187" s="183"/>
      <c r="L187" s="184"/>
      <c r="M187" s="184"/>
    </row>
    <row r="188" spans="1:13" ht="12.75" hidden="1" customHeight="1" x14ac:dyDescent="0.2">
      <c r="A188" s="22"/>
      <c r="B188" s="21"/>
      <c r="C188" s="20"/>
      <c r="D188" s="19"/>
      <c r="E188" s="19"/>
      <c r="F188" s="19"/>
      <c r="G188" s="19"/>
      <c r="H188" s="19"/>
      <c r="I188" s="19"/>
      <c r="J188" s="18"/>
      <c r="K188" s="17"/>
    </row>
    <row r="189" spans="1:13" ht="32.25" x14ac:dyDescent="0.2">
      <c r="A189" s="57" t="s">
        <v>94</v>
      </c>
      <c r="B189" s="56" t="s">
        <v>93</v>
      </c>
      <c r="C189" s="24" t="s">
        <v>92</v>
      </c>
      <c r="D189" s="23"/>
      <c r="E189" s="23"/>
      <c r="F189" s="23"/>
      <c r="G189" s="23"/>
      <c r="H189" s="23"/>
      <c r="I189" s="23"/>
      <c r="J189" s="18">
        <f>D189+F189-H189</f>
        <v>0</v>
      </c>
      <c r="K189" s="17"/>
    </row>
    <row r="190" spans="1:13" ht="22.5" x14ac:dyDescent="0.2">
      <c r="A190" s="35" t="s">
        <v>63</v>
      </c>
      <c r="B190" s="25" t="s">
        <v>93</v>
      </c>
      <c r="C190" s="24" t="s">
        <v>91</v>
      </c>
      <c r="D190" s="23"/>
      <c r="E190" s="23"/>
      <c r="F190" s="23"/>
      <c r="G190" s="23"/>
      <c r="H190" s="23"/>
      <c r="I190" s="23"/>
      <c r="J190" s="18">
        <f>D190+F190-H190</f>
        <v>0</v>
      </c>
      <c r="K190" s="17"/>
    </row>
    <row r="191" spans="1:13" ht="22.5" x14ac:dyDescent="0.2">
      <c r="A191" s="28" t="s">
        <v>16</v>
      </c>
      <c r="B191" s="25" t="s">
        <v>93</v>
      </c>
      <c r="C191" s="24" t="s">
        <v>90</v>
      </c>
      <c r="D191" s="23"/>
      <c r="E191" s="23"/>
      <c r="F191" s="23"/>
      <c r="G191" s="23"/>
      <c r="H191" s="23"/>
      <c r="I191" s="23"/>
      <c r="J191" s="18">
        <f>D191+F191-H191</f>
        <v>0</v>
      </c>
      <c r="K191" s="17"/>
    </row>
    <row r="192" spans="1:13" x14ac:dyDescent="0.2">
      <c r="A192" s="58" t="s">
        <v>57</v>
      </c>
      <c r="B192" s="25" t="s">
        <v>93</v>
      </c>
      <c r="C192" s="24" t="s">
        <v>89</v>
      </c>
      <c r="D192" s="23"/>
      <c r="E192" s="23"/>
      <c r="F192" s="23"/>
      <c r="G192" s="23"/>
      <c r="H192" s="23"/>
      <c r="I192" s="23"/>
      <c r="J192" s="18">
        <f>D192+F192-H192</f>
        <v>0</v>
      </c>
      <c r="K192" s="17"/>
    </row>
    <row r="193" spans="1:15" ht="22.5" x14ac:dyDescent="0.2">
      <c r="A193" s="55" t="s">
        <v>16</v>
      </c>
      <c r="B193" s="25" t="s">
        <v>93</v>
      </c>
      <c r="C193" s="24" t="s">
        <v>88</v>
      </c>
      <c r="D193" s="23"/>
      <c r="E193" s="23"/>
      <c r="F193" s="23"/>
      <c r="G193" s="23"/>
      <c r="H193" s="23"/>
      <c r="I193" s="23"/>
      <c r="J193" s="18">
        <f>D193+F193-H193</f>
        <v>0</v>
      </c>
      <c r="K193" s="17"/>
    </row>
    <row r="194" spans="1:15" ht="21.75" x14ac:dyDescent="0.2">
      <c r="A194" s="57" t="s">
        <v>87</v>
      </c>
      <c r="B194" s="56" t="s">
        <v>86</v>
      </c>
      <c r="C194" s="24" t="s">
        <v>85</v>
      </c>
      <c r="D194" s="23"/>
      <c r="E194" s="23"/>
      <c r="F194" s="23"/>
      <c r="G194" s="23"/>
      <c r="H194" s="23"/>
      <c r="I194" s="23"/>
      <c r="J194" s="18">
        <f>D194+F194-H194</f>
        <v>0</v>
      </c>
      <c r="K194" s="17"/>
    </row>
    <row r="195" spans="1:15" ht="32.25" x14ac:dyDescent="0.2">
      <c r="A195" s="57" t="s">
        <v>84</v>
      </c>
      <c r="B195" s="56" t="s">
        <v>83</v>
      </c>
      <c r="C195" s="24" t="s">
        <v>82</v>
      </c>
      <c r="D195" s="23"/>
      <c r="E195" s="23"/>
      <c r="F195" s="23"/>
      <c r="G195" s="23"/>
      <c r="H195" s="23"/>
      <c r="I195" s="23"/>
      <c r="J195" s="18">
        <f>D195+F195-H195</f>
        <v>0</v>
      </c>
      <c r="K195" s="17"/>
    </row>
    <row r="196" spans="1:15" ht="22.5" x14ac:dyDescent="0.2">
      <c r="A196" s="35" t="s">
        <v>63</v>
      </c>
      <c r="B196" s="25" t="s">
        <v>83</v>
      </c>
      <c r="C196" s="24" t="s">
        <v>81</v>
      </c>
      <c r="D196" s="23"/>
      <c r="E196" s="23"/>
      <c r="F196" s="23"/>
      <c r="G196" s="23"/>
      <c r="H196" s="23"/>
      <c r="I196" s="23"/>
      <c r="J196" s="18">
        <f>D196+F196-H196</f>
        <v>0</v>
      </c>
      <c r="K196" s="17"/>
    </row>
    <row r="197" spans="1:15" ht="22.5" x14ac:dyDescent="0.2">
      <c r="A197" s="28" t="s">
        <v>25</v>
      </c>
      <c r="B197" s="25" t="s">
        <v>83</v>
      </c>
      <c r="C197" s="24" t="s">
        <v>80</v>
      </c>
      <c r="D197" s="23"/>
      <c r="E197" s="23"/>
      <c r="F197" s="23"/>
      <c r="G197" s="23"/>
      <c r="H197" s="23"/>
      <c r="I197" s="23"/>
      <c r="J197" s="18">
        <f>D197+F197-H197</f>
        <v>0</v>
      </c>
      <c r="K197" s="17"/>
    </row>
    <row r="198" spans="1:15" x14ac:dyDescent="0.2">
      <c r="A198" s="54" t="s">
        <v>23</v>
      </c>
      <c r="B198" s="25" t="s">
        <v>83</v>
      </c>
      <c r="C198" s="24" t="s">
        <v>79</v>
      </c>
      <c r="D198" s="23"/>
      <c r="E198" s="23"/>
      <c r="F198" s="23"/>
      <c r="G198" s="23"/>
      <c r="H198" s="23"/>
      <c r="I198" s="23"/>
      <c r="J198" s="18">
        <f>D198+F198-H198</f>
        <v>0</v>
      </c>
      <c r="K198" s="17"/>
    </row>
    <row r="199" spans="1:15" ht="13.5" customHeight="1" x14ac:dyDescent="0.2">
      <c r="A199" s="59" t="s">
        <v>45</v>
      </c>
      <c r="B199" s="25" t="s">
        <v>83</v>
      </c>
      <c r="C199" s="24" t="s">
        <v>78</v>
      </c>
      <c r="D199" s="23"/>
      <c r="E199" s="23"/>
      <c r="F199" s="23"/>
      <c r="G199" s="23"/>
      <c r="H199" s="23"/>
      <c r="I199" s="23"/>
      <c r="J199" s="18">
        <f>D199+F199-H199</f>
        <v>0</v>
      </c>
      <c r="K199" s="17"/>
    </row>
    <row r="200" spans="1:15" ht="22.5" x14ac:dyDescent="0.2">
      <c r="A200" s="28" t="s">
        <v>16</v>
      </c>
      <c r="B200" s="25" t="s">
        <v>83</v>
      </c>
      <c r="C200" s="24" t="s">
        <v>77</v>
      </c>
      <c r="D200" s="23"/>
      <c r="E200" s="23"/>
      <c r="F200" s="23"/>
      <c r="G200" s="23"/>
      <c r="H200" s="23"/>
      <c r="I200" s="23"/>
      <c r="J200" s="18">
        <f>D200+F200-H200</f>
        <v>0</v>
      </c>
      <c r="K200" s="17"/>
      <c r="L200" s="61"/>
      <c r="M200" s="61" t="s">
        <v>76</v>
      </c>
      <c r="N200" s="61"/>
      <c r="O200" s="61" t="s">
        <v>75</v>
      </c>
    </row>
    <row r="201" spans="1:15" ht="15" customHeight="1" x14ac:dyDescent="0.2">
      <c r="A201" s="58" t="s">
        <v>57</v>
      </c>
      <c r="B201" s="25" t="s">
        <v>83</v>
      </c>
      <c r="C201" s="24" t="s">
        <v>74</v>
      </c>
      <c r="D201" s="23"/>
      <c r="E201" s="23"/>
      <c r="F201" s="23"/>
      <c r="G201" s="23"/>
      <c r="H201" s="23"/>
      <c r="I201" s="23"/>
      <c r="J201" s="18">
        <f>D201+F201-H201</f>
        <v>0</v>
      </c>
      <c r="K201" s="17"/>
      <c r="L201" s="61"/>
      <c r="M201" s="61" t="s">
        <v>73</v>
      </c>
      <c r="N201" s="61"/>
      <c r="O201" s="61" t="s">
        <v>72</v>
      </c>
    </row>
    <row r="202" spans="1:15" ht="22.5" x14ac:dyDescent="0.2">
      <c r="A202" s="55" t="s">
        <v>16</v>
      </c>
      <c r="B202" s="25" t="s">
        <v>83</v>
      </c>
      <c r="C202" s="24" t="s">
        <v>71</v>
      </c>
      <c r="D202" s="23"/>
      <c r="E202" s="23"/>
      <c r="F202" s="23"/>
      <c r="G202" s="23"/>
      <c r="H202" s="23"/>
      <c r="I202" s="23"/>
      <c r="J202" s="18">
        <f>D202+F202-H202</f>
        <v>0</v>
      </c>
      <c r="K202" s="17"/>
    </row>
    <row r="203" spans="1:15" x14ac:dyDescent="0.2">
      <c r="A203" s="35" t="s">
        <v>14</v>
      </c>
      <c r="B203" s="25" t="s">
        <v>83</v>
      </c>
      <c r="C203" s="24" t="s">
        <v>70</v>
      </c>
      <c r="D203" s="23"/>
      <c r="E203" s="23"/>
      <c r="F203" s="23"/>
      <c r="G203" s="23"/>
      <c r="H203" s="23"/>
      <c r="I203" s="23"/>
      <c r="J203" s="18">
        <f>D203+F203-H203</f>
        <v>0</v>
      </c>
      <c r="K203" s="17"/>
    </row>
    <row r="204" spans="1:15" x14ac:dyDescent="0.2">
      <c r="A204" s="35" t="s">
        <v>69</v>
      </c>
      <c r="B204" s="25" t="s">
        <v>83</v>
      </c>
      <c r="C204" s="24" t="s">
        <v>68</v>
      </c>
      <c r="D204" s="23"/>
      <c r="E204" s="23"/>
      <c r="F204" s="23"/>
      <c r="G204" s="23"/>
      <c r="H204" s="23"/>
      <c r="I204" s="23"/>
      <c r="J204" s="18">
        <f>D204+F204-H204</f>
        <v>0</v>
      </c>
      <c r="K204" s="17"/>
    </row>
    <row r="205" spans="1:15" x14ac:dyDescent="0.2">
      <c r="A205" s="185"/>
      <c r="B205" s="179"/>
      <c r="C205" s="180"/>
      <c r="D205" s="181"/>
      <c r="E205" s="181"/>
      <c r="F205" s="181"/>
      <c r="G205" s="181"/>
      <c r="H205" s="181"/>
      <c r="I205" s="181"/>
      <c r="J205" s="182">
        <f>D205+F205-H205</f>
        <v>0</v>
      </c>
      <c r="K205" s="183"/>
      <c r="L205" s="184"/>
      <c r="M205" s="184"/>
    </row>
    <row r="206" spans="1:15" ht="0.75" customHeight="1" thickBot="1" x14ac:dyDescent="0.25">
      <c r="A206" s="22"/>
      <c r="B206" s="53"/>
      <c r="C206" s="52"/>
      <c r="D206" s="51"/>
      <c r="E206" s="51"/>
      <c r="F206" s="51"/>
      <c r="G206" s="51"/>
      <c r="H206" s="51"/>
      <c r="I206" s="51"/>
      <c r="J206" s="12"/>
      <c r="K206" s="11"/>
    </row>
    <row r="207" spans="1:15" x14ac:dyDescent="0.2">
      <c r="A207" s="50"/>
      <c r="B207" s="49"/>
      <c r="C207" s="49"/>
      <c r="D207" s="48"/>
      <c r="E207" s="48"/>
      <c r="F207" s="48"/>
      <c r="G207" s="48"/>
      <c r="H207" s="48"/>
      <c r="I207" s="48"/>
      <c r="J207" s="48"/>
      <c r="K207" s="47" t="s">
        <v>67</v>
      </c>
    </row>
    <row r="208" spans="1:15" ht="17.100000000000001" customHeight="1" x14ac:dyDescent="0.2">
      <c r="A208" s="46" t="s">
        <v>38</v>
      </c>
      <c r="B208" s="43"/>
      <c r="C208" s="43" t="s">
        <v>37</v>
      </c>
      <c r="D208" s="43" t="s">
        <v>36</v>
      </c>
      <c r="E208" s="43"/>
      <c r="F208" s="43" t="s">
        <v>35</v>
      </c>
      <c r="G208" s="43"/>
      <c r="H208" s="43" t="s">
        <v>34</v>
      </c>
      <c r="I208" s="43"/>
      <c r="J208" s="43" t="s">
        <v>33</v>
      </c>
      <c r="K208" s="42"/>
    </row>
    <row r="209" spans="1:13" ht="17.100000000000001" customHeight="1" x14ac:dyDescent="0.2">
      <c r="A209" s="45" t="s">
        <v>32</v>
      </c>
      <c r="B209" s="44" t="s">
        <v>31</v>
      </c>
      <c r="C209" s="43"/>
      <c r="D209" s="43"/>
      <c r="E209" s="43"/>
      <c r="F209" s="43"/>
      <c r="G209" s="43"/>
      <c r="H209" s="43"/>
      <c r="I209" s="43"/>
      <c r="J209" s="43"/>
      <c r="K209" s="42"/>
    </row>
    <row r="210" spans="1:13" ht="12.75" customHeight="1" thickBot="1" x14ac:dyDescent="0.25">
      <c r="A210" s="41">
        <v>1</v>
      </c>
      <c r="B210" s="40" t="s">
        <v>30</v>
      </c>
      <c r="C210" s="39">
        <v>3</v>
      </c>
      <c r="D210" s="37">
        <v>4</v>
      </c>
      <c r="E210" s="38"/>
      <c r="F210" s="37">
        <v>5</v>
      </c>
      <c r="G210" s="38"/>
      <c r="H210" s="37">
        <v>6</v>
      </c>
      <c r="I210" s="38"/>
      <c r="J210" s="37">
        <v>7</v>
      </c>
      <c r="K210" s="36"/>
    </row>
    <row r="211" spans="1:13" ht="32.25" x14ac:dyDescent="0.2">
      <c r="A211" s="57" t="s">
        <v>66</v>
      </c>
      <c r="B211" s="60" t="s">
        <v>65</v>
      </c>
      <c r="C211" s="33" t="s">
        <v>64</v>
      </c>
      <c r="D211" s="32">
        <v>3400</v>
      </c>
      <c r="E211" s="32"/>
      <c r="F211" s="32"/>
      <c r="G211" s="32"/>
      <c r="H211" s="32"/>
      <c r="I211" s="32"/>
      <c r="J211" s="31">
        <f>D211+F211-H211</f>
        <v>3400</v>
      </c>
      <c r="K211" s="30"/>
    </row>
    <row r="212" spans="1:13" ht="22.5" x14ac:dyDescent="0.2">
      <c r="A212" s="35" t="s">
        <v>63</v>
      </c>
      <c r="B212" s="25" t="s">
        <v>65</v>
      </c>
      <c r="C212" s="24" t="s">
        <v>62</v>
      </c>
      <c r="D212" s="23"/>
      <c r="E212" s="23"/>
      <c r="F212" s="23"/>
      <c r="G212" s="23"/>
      <c r="H212" s="23"/>
      <c r="I212" s="23"/>
      <c r="J212" s="18">
        <f>D212+F212-H212</f>
        <v>0</v>
      </c>
      <c r="K212" s="17"/>
    </row>
    <row r="213" spans="1:13" ht="22.5" x14ac:dyDescent="0.2">
      <c r="A213" s="28" t="s">
        <v>25</v>
      </c>
      <c r="B213" s="25" t="s">
        <v>65</v>
      </c>
      <c r="C213" s="24" t="s">
        <v>61</v>
      </c>
      <c r="D213" s="23"/>
      <c r="E213" s="23"/>
      <c r="F213" s="23"/>
      <c r="G213" s="23"/>
      <c r="H213" s="23"/>
      <c r="I213" s="23"/>
      <c r="J213" s="18">
        <f>D213+F213-H213</f>
        <v>0</v>
      </c>
      <c r="K213" s="17"/>
    </row>
    <row r="214" spans="1:13" x14ac:dyDescent="0.2">
      <c r="A214" s="54" t="s">
        <v>23</v>
      </c>
      <c r="B214" s="25" t="s">
        <v>65</v>
      </c>
      <c r="C214" s="24" t="s">
        <v>60</v>
      </c>
      <c r="D214" s="23"/>
      <c r="E214" s="23"/>
      <c r="F214" s="23"/>
      <c r="G214" s="23"/>
      <c r="H214" s="23"/>
      <c r="I214" s="23"/>
      <c r="J214" s="18">
        <f>D214+F214-H214</f>
        <v>0</v>
      </c>
      <c r="K214" s="17"/>
    </row>
    <row r="215" spans="1:13" ht="12.75" customHeight="1" x14ac:dyDescent="0.2">
      <c r="A215" s="59" t="s">
        <v>45</v>
      </c>
      <c r="B215" s="25" t="s">
        <v>65</v>
      </c>
      <c r="C215" s="24" t="s">
        <v>59</v>
      </c>
      <c r="D215" s="23"/>
      <c r="E215" s="23"/>
      <c r="F215" s="23"/>
      <c r="G215" s="23"/>
      <c r="H215" s="23"/>
      <c r="I215" s="23"/>
      <c r="J215" s="18">
        <f>D215+F215-H215</f>
        <v>0</v>
      </c>
      <c r="K215" s="17"/>
    </row>
    <row r="216" spans="1:13" ht="22.5" x14ac:dyDescent="0.2">
      <c r="A216" s="28" t="s">
        <v>16</v>
      </c>
      <c r="B216" s="25" t="s">
        <v>65</v>
      </c>
      <c r="C216" s="24" t="s">
        <v>58</v>
      </c>
      <c r="D216" s="23"/>
      <c r="E216" s="23"/>
      <c r="F216" s="23"/>
      <c r="G216" s="23"/>
      <c r="H216" s="23"/>
      <c r="I216" s="23"/>
      <c r="J216" s="18">
        <f>D216+F216-H216</f>
        <v>0</v>
      </c>
      <c r="K216" s="17"/>
    </row>
    <row r="217" spans="1:13" ht="12.75" customHeight="1" x14ac:dyDescent="0.2">
      <c r="A217" s="58" t="s">
        <v>57</v>
      </c>
      <c r="B217" s="25" t="s">
        <v>65</v>
      </c>
      <c r="C217" s="24" t="s">
        <v>56</v>
      </c>
      <c r="D217" s="23"/>
      <c r="E217" s="23"/>
      <c r="F217" s="23"/>
      <c r="G217" s="23"/>
      <c r="H217" s="23"/>
      <c r="I217" s="23"/>
      <c r="J217" s="18">
        <f>D217+F217-H217</f>
        <v>0</v>
      </c>
      <c r="K217" s="17"/>
    </row>
    <row r="218" spans="1:13" ht="22.5" x14ac:dyDescent="0.2">
      <c r="A218" s="55" t="s">
        <v>16</v>
      </c>
      <c r="B218" s="25" t="s">
        <v>65</v>
      </c>
      <c r="C218" s="24" t="s">
        <v>55</v>
      </c>
      <c r="D218" s="23"/>
      <c r="E218" s="23"/>
      <c r="F218" s="23"/>
      <c r="G218" s="23"/>
      <c r="H218" s="23"/>
      <c r="I218" s="23"/>
      <c r="J218" s="18">
        <f>D218+F218-H218</f>
        <v>0</v>
      </c>
      <c r="K218" s="17"/>
    </row>
    <row r="219" spans="1:13" x14ac:dyDescent="0.2">
      <c r="A219" s="35" t="s">
        <v>14</v>
      </c>
      <c r="B219" s="25" t="s">
        <v>65</v>
      </c>
      <c r="C219" s="24" t="s">
        <v>54</v>
      </c>
      <c r="D219" s="23"/>
      <c r="E219" s="23"/>
      <c r="F219" s="23"/>
      <c r="G219" s="23"/>
      <c r="H219" s="23"/>
      <c r="I219" s="23"/>
      <c r="J219" s="18">
        <f>D219+F219-H219</f>
        <v>0</v>
      </c>
      <c r="K219" s="17"/>
    </row>
    <row r="220" spans="1:13" x14ac:dyDescent="0.2">
      <c r="A220" s="185"/>
      <c r="B220" s="179"/>
      <c r="C220" s="180"/>
      <c r="D220" s="181"/>
      <c r="E220" s="181"/>
      <c r="F220" s="181"/>
      <c r="G220" s="181"/>
      <c r="H220" s="181"/>
      <c r="I220" s="181"/>
      <c r="J220" s="182">
        <f>D220+F220-H220</f>
        <v>0</v>
      </c>
      <c r="K220" s="183"/>
      <c r="L220" s="184"/>
      <c r="M220" s="184"/>
    </row>
    <row r="221" spans="1:13" hidden="1" x14ac:dyDescent="0.2">
      <c r="A221" s="22"/>
      <c r="B221" s="21"/>
      <c r="C221" s="20"/>
      <c r="D221" s="19"/>
      <c r="E221" s="19"/>
      <c r="F221" s="19"/>
      <c r="G221" s="19"/>
      <c r="H221" s="19"/>
      <c r="I221" s="19"/>
      <c r="J221" s="18"/>
      <c r="K221" s="17"/>
    </row>
    <row r="222" spans="1:13" ht="21.75" x14ac:dyDescent="0.2">
      <c r="A222" s="57" t="s">
        <v>53</v>
      </c>
      <c r="B222" s="56" t="s">
        <v>52</v>
      </c>
      <c r="C222" s="24" t="s">
        <v>51</v>
      </c>
      <c r="D222" s="23"/>
      <c r="E222" s="23"/>
      <c r="F222" s="23"/>
      <c r="G222" s="23"/>
      <c r="H222" s="23"/>
      <c r="I222" s="23"/>
      <c r="J222" s="18">
        <f>D222+F222-H222</f>
        <v>0</v>
      </c>
      <c r="K222" s="17"/>
    </row>
    <row r="223" spans="1:13" ht="33.75" x14ac:dyDescent="0.2">
      <c r="A223" s="35" t="s">
        <v>50</v>
      </c>
      <c r="B223" s="25" t="s">
        <v>52</v>
      </c>
      <c r="C223" s="24" t="s">
        <v>49</v>
      </c>
      <c r="D223" s="23"/>
      <c r="E223" s="23"/>
      <c r="F223" s="23"/>
      <c r="G223" s="23"/>
      <c r="H223" s="23"/>
      <c r="I223" s="23"/>
      <c r="J223" s="18">
        <f>D223+F223-H223</f>
        <v>0</v>
      </c>
      <c r="K223" s="17"/>
    </row>
    <row r="224" spans="1:13" ht="12.75" customHeight="1" x14ac:dyDescent="0.2">
      <c r="A224" s="55" t="s">
        <v>27</v>
      </c>
      <c r="B224" s="25" t="s">
        <v>52</v>
      </c>
      <c r="C224" s="24" t="s">
        <v>48</v>
      </c>
      <c r="D224" s="23"/>
      <c r="E224" s="23"/>
      <c r="F224" s="23"/>
      <c r="G224" s="23"/>
      <c r="H224" s="23"/>
      <c r="I224" s="23"/>
      <c r="J224" s="18">
        <f>D224+F224-H224</f>
        <v>0</v>
      </c>
      <c r="K224" s="17"/>
    </row>
    <row r="225" spans="1:13" ht="22.5" x14ac:dyDescent="0.2">
      <c r="A225" s="27" t="s">
        <v>25</v>
      </c>
      <c r="B225" s="25" t="s">
        <v>52</v>
      </c>
      <c r="C225" s="24" t="s">
        <v>47</v>
      </c>
      <c r="D225" s="23"/>
      <c r="E225" s="23"/>
      <c r="F225" s="23"/>
      <c r="G225" s="23"/>
      <c r="H225" s="23"/>
      <c r="I225" s="23"/>
      <c r="J225" s="18">
        <f>D225+F225-H225</f>
        <v>0</v>
      </c>
      <c r="K225" s="17"/>
    </row>
    <row r="226" spans="1:13" x14ac:dyDescent="0.2">
      <c r="A226" s="29" t="s">
        <v>23</v>
      </c>
      <c r="B226" s="25" t="s">
        <v>52</v>
      </c>
      <c r="C226" s="24" t="s">
        <v>46</v>
      </c>
      <c r="D226" s="23"/>
      <c r="E226" s="23"/>
      <c r="F226" s="23"/>
      <c r="G226" s="23"/>
      <c r="H226" s="23"/>
      <c r="I226" s="23"/>
      <c r="J226" s="18">
        <f>D226+F226-H226</f>
        <v>0</v>
      </c>
      <c r="K226" s="17"/>
    </row>
    <row r="227" spans="1:13" ht="12.75" customHeight="1" x14ac:dyDescent="0.2">
      <c r="A227" s="54" t="s">
        <v>45</v>
      </c>
      <c r="B227" s="25" t="s">
        <v>52</v>
      </c>
      <c r="C227" s="24" t="s">
        <v>44</v>
      </c>
      <c r="D227" s="23"/>
      <c r="E227" s="23"/>
      <c r="F227" s="23"/>
      <c r="G227" s="23"/>
      <c r="H227" s="23"/>
      <c r="I227" s="23"/>
      <c r="J227" s="18">
        <f>D227+F227-H227</f>
        <v>0</v>
      </c>
      <c r="K227" s="17"/>
    </row>
    <row r="228" spans="1:13" ht="23.25" customHeight="1" x14ac:dyDescent="0.2">
      <c r="A228" s="27" t="s">
        <v>16</v>
      </c>
      <c r="B228" s="25" t="s">
        <v>52</v>
      </c>
      <c r="C228" s="24" t="s">
        <v>43</v>
      </c>
      <c r="D228" s="23"/>
      <c r="E228" s="23"/>
      <c r="F228" s="23"/>
      <c r="G228" s="23"/>
      <c r="H228" s="23"/>
      <c r="I228" s="23"/>
      <c r="J228" s="18">
        <f>D228+F228-H228</f>
        <v>0</v>
      </c>
      <c r="K228" s="17"/>
    </row>
    <row r="229" spans="1:13" x14ac:dyDescent="0.2">
      <c r="A229" s="26" t="s">
        <v>18</v>
      </c>
      <c r="B229" s="25" t="s">
        <v>52</v>
      </c>
      <c r="C229" s="24" t="s">
        <v>42</v>
      </c>
      <c r="D229" s="23"/>
      <c r="E229" s="23"/>
      <c r="F229" s="23"/>
      <c r="G229" s="23"/>
      <c r="H229" s="23"/>
      <c r="I229" s="23"/>
      <c r="J229" s="18">
        <f>D229+F229-H229</f>
        <v>0</v>
      </c>
      <c r="K229" s="17"/>
    </row>
    <row r="230" spans="1:13" ht="24.75" customHeight="1" x14ac:dyDescent="0.2">
      <c r="A230" s="27" t="s">
        <v>16</v>
      </c>
      <c r="B230" s="25" t="s">
        <v>52</v>
      </c>
      <c r="C230" s="24" t="s">
        <v>41</v>
      </c>
      <c r="D230" s="23"/>
      <c r="E230" s="23"/>
      <c r="F230" s="23"/>
      <c r="G230" s="23"/>
      <c r="H230" s="23"/>
      <c r="I230" s="23"/>
      <c r="J230" s="18">
        <f>D230+F230-H230</f>
        <v>0</v>
      </c>
      <c r="K230" s="17"/>
    </row>
    <row r="231" spans="1:13" x14ac:dyDescent="0.2">
      <c r="A231" s="26" t="s">
        <v>14</v>
      </c>
      <c r="B231" s="25" t="s">
        <v>52</v>
      </c>
      <c r="C231" s="24" t="s">
        <v>40</v>
      </c>
      <c r="D231" s="23"/>
      <c r="E231" s="23"/>
      <c r="F231" s="23"/>
      <c r="G231" s="23"/>
      <c r="H231" s="23"/>
      <c r="I231" s="23"/>
      <c r="J231" s="18">
        <f>D231+F231-H231</f>
        <v>0</v>
      </c>
      <c r="K231" s="17"/>
    </row>
    <row r="232" spans="1:13" x14ac:dyDescent="0.2">
      <c r="A232" s="178"/>
      <c r="B232" s="179"/>
      <c r="C232" s="180"/>
      <c r="D232" s="181"/>
      <c r="E232" s="181"/>
      <c r="F232" s="181"/>
      <c r="G232" s="181"/>
      <c r="H232" s="181"/>
      <c r="I232" s="181"/>
      <c r="J232" s="182">
        <f>D232+F232-H232</f>
        <v>0</v>
      </c>
      <c r="K232" s="183"/>
      <c r="L232" s="184"/>
      <c r="M232" s="184"/>
    </row>
    <row r="233" spans="1:13" ht="0.75" customHeight="1" thickBot="1" x14ac:dyDescent="0.25">
      <c r="A233" s="22"/>
      <c r="B233" s="53"/>
      <c r="C233" s="52"/>
      <c r="D233" s="51"/>
      <c r="E233" s="51"/>
      <c r="F233" s="51"/>
      <c r="G233" s="51"/>
      <c r="H233" s="51"/>
      <c r="I233" s="51"/>
      <c r="J233" s="12"/>
      <c r="K233" s="11"/>
    </row>
    <row r="234" spans="1:13" x14ac:dyDescent="0.2">
      <c r="A234" s="50"/>
      <c r="B234" s="49"/>
      <c r="C234" s="49"/>
      <c r="D234" s="48"/>
      <c r="E234" s="48"/>
      <c r="F234" s="48"/>
      <c r="G234" s="48"/>
      <c r="H234" s="48"/>
      <c r="I234" s="48"/>
      <c r="J234" s="48"/>
      <c r="K234" s="47" t="s">
        <v>39</v>
      </c>
    </row>
    <row r="235" spans="1:13" ht="17.100000000000001" customHeight="1" x14ac:dyDescent="0.2">
      <c r="A235" s="46" t="s">
        <v>38</v>
      </c>
      <c r="B235" s="43"/>
      <c r="C235" s="43" t="s">
        <v>37</v>
      </c>
      <c r="D235" s="43" t="s">
        <v>36</v>
      </c>
      <c r="E235" s="43"/>
      <c r="F235" s="43" t="s">
        <v>35</v>
      </c>
      <c r="G235" s="43"/>
      <c r="H235" s="43" t="s">
        <v>34</v>
      </c>
      <c r="I235" s="43"/>
      <c r="J235" s="43" t="s">
        <v>33</v>
      </c>
      <c r="K235" s="42"/>
    </row>
    <row r="236" spans="1:13" ht="17.100000000000001" customHeight="1" x14ac:dyDescent="0.2">
      <c r="A236" s="45" t="s">
        <v>32</v>
      </c>
      <c r="B236" s="44" t="s">
        <v>31</v>
      </c>
      <c r="C236" s="43"/>
      <c r="D236" s="43"/>
      <c r="E236" s="43"/>
      <c r="F236" s="43"/>
      <c r="G236" s="43"/>
      <c r="H236" s="43"/>
      <c r="I236" s="43"/>
      <c r="J236" s="43"/>
      <c r="K236" s="42"/>
    </row>
    <row r="237" spans="1:13" ht="12.75" customHeight="1" thickBot="1" x14ac:dyDescent="0.25">
      <c r="A237" s="41">
        <v>1</v>
      </c>
      <c r="B237" s="40" t="s">
        <v>30</v>
      </c>
      <c r="C237" s="39">
        <v>3</v>
      </c>
      <c r="D237" s="37">
        <v>4</v>
      </c>
      <c r="E237" s="38"/>
      <c r="F237" s="37">
        <v>5</v>
      </c>
      <c r="G237" s="38"/>
      <c r="H237" s="37">
        <v>6</v>
      </c>
      <c r="I237" s="38"/>
      <c r="J237" s="37">
        <v>7</v>
      </c>
      <c r="K237" s="36"/>
    </row>
    <row r="238" spans="1:13" ht="22.5" x14ac:dyDescent="0.2">
      <c r="A238" s="35" t="s">
        <v>29</v>
      </c>
      <c r="B238" s="34" t="s">
        <v>52</v>
      </c>
      <c r="C238" s="33" t="s">
        <v>28</v>
      </c>
      <c r="D238" s="32"/>
      <c r="E238" s="32"/>
      <c r="F238" s="32"/>
      <c r="G238" s="32"/>
      <c r="H238" s="32"/>
      <c r="I238" s="32"/>
      <c r="J238" s="31">
        <f>D238+F238-H238</f>
        <v>0</v>
      </c>
      <c r="K238" s="30"/>
    </row>
    <row r="239" spans="1:13" x14ac:dyDescent="0.2">
      <c r="A239" s="28" t="s">
        <v>27</v>
      </c>
      <c r="B239" s="25" t="s">
        <v>52</v>
      </c>
      <c r="C239" s="24" t="s">
        <v>26</v>
      </c>
      <c r="D239" s="23"/>
      <c r="E239" s="23"/>
      <c r="F239" s="23"/>
      <c r="G239" s="23"/>
      <c r="H239" s="23"/>
      <c r="I239" s="23"/>
      <c r="J239" s="18">
        <f>D239+F239-H239</f>
        <v>0</v>
      </c>
      <c r="K239" s="17"/>
    </row>
    <row r="240" spans="1:13" ht="22.5" x14ac:dyDescent="0.2">
      <c r="A240" s="27" t="s">
        <v>25</v>
      </c>
      <c r="B240" s="25" t="s">
        <v>52</v>
      </c>
      <c r="C240" s="24" t="s">
        <v>24</v>
      </c>
      <c r="D240" s="23"/>
      <c r="E240" s="23"/>
      <c r="F240" s="23"/>
      <c r="G240" s="23"/>
      <c r="H240" s="23"/>
      <c r="I240" s="23"/>
      <c r="J240" s="18">
        <f>D240+F240-H240</f>
        <v>0</v>
      </c>
      <c r="K240" s="17"/>
    </row>
    <row r="241" spans="1:13" x14ac:dyDescent="0.2">
      <c r="A241" s="29" t="s">
        <v>23</v>
      </c>
      <c r="B241" s="25" t="s">
        <v>52</v>
      </c>
      <c r="C241" s="24" t="s">
        <v>22</v>
      </c>
      <c r="D241" s="23"/>
      <c r="E241" s="23"/>
      <c r="F241" s="23"/>
      <c r="G241" s="23"/>
      <c r="H241" s="23"/>
      <c r="I241" s="23"/>
      <c r="J241" s="18">
        <f>D241+F241-H241</f>
        <v>0</v>
      </c>
      <c r="K241" s="17"/>
    </row>
    <row r="242" spans="1:13" x14ac:dyDescent="0.2">
      <c r="A242" s="28" t="s">
        <v>21</v>
      </c>
      <c r="B242" s="25" t="s">
        <v>52</v>
      </c>
      <c r="C242" s="24" t="s">
        <v>20</v>
      </c>
      <c r="D242" s="23"/>
      <c r="E242" s="23"/>
      <c r="F242" s="23"/>
      <c r="G242" s="23"/>
      <c r="H242" s="23"/>
      <c r="I242" s="23"/>
      <c r="J242" s="18">
        <f>D242+F242-H242</f>
        <v>0</v>
      </c>
      <c r="K242" s="17"/>
    </row>
    <row r="243" spans="1:13" ht="23.25" customHeight="1" x14ac:dyDescent="0.2">
      <c r="A243" s="27" t="s">
        <v>16</v>
      </c>
      <c r="B243" s="25" t="s">
        <v>52</v>
      </c>
      <c r="C243" s="24" t="s">
        <v>19</v>
      </c>
      <c r="D243" s="23"/>
      <c r="E243" s="23"/>
      <c r="F243" s="23"/>
      <c r="G243" s="23"/>
      <c r="H243" s="23"/>
      <c r="I243" s="23"/>
      <c r="J243" s="18">
        <f>D243+F243-H243</f>
        <v>0</v>
      </c>
      <c r="K243" s="17"/>
    </row>
    <row r="244" spans="1:13" x14ac:dyDescent="0.2">
      <c r="A244" s="28" t="s">
        <v>18</v>
      </c>
      <c r="B244" s="25" t="s">
        <v>52</v>
      </c>
      <c r="C244" s="24" t="s">
        <v>17</v>
      </c>
      <c r="D244" s="23"/>
      <c r="E244" s="23"/>
      <c r="F244" s="23"/>
      <c r="G244" s="23"/>
      <c r="H244" s="23"/>
      <c r="I244" s="23"/>
      <c r="J244" s="18">
        <f>D244+F244-H244</f>
        <v>0</v>
      </c>
      <c r="K244" s="17"/>
    </row>
    <row r="245" spans="1:13" ht="27.75" customHeight="1" x14ac:dyDescent="0.2">
      <c r="A245" s="27" t="s">
        <v>16</v>
      </c>
      <c r="B245" s="25" t="s">
        <v>52</v>
      </c>
      <c r="C245" s="24" t="s">
        <v>15</v>
      </c>
      <c r="D245" s="23"/>
      <c r="E245" s="23"/>
      <c r="F245" s="23"/>
      <c r="G245" s="23"/>
      <c r="H245" s="23"/>
      <c r="I245" s="23"/>
      <c r="J245" s="18">
        <f>D245+F245-H245</f>
        <v>0</v>
      </c>
      <c r="K245" s="17"/>
    </row>
    <row r="246" spans="1:13" x14ac:dyDescent="0.2">
      <c r="A246" s="26" t="s">
        <v>14</v>
      </c>
      <c r="B246" s="25" t="s">
        <v>52</v>
      </c>
      <c r="C246" s="24" t="s">
        <v>13</v>
      </c>
      <c r="D246" s="23"/>
      <c r="E246" s="23"/>
      <c r="F246" s="23"/>
      <c r="G246" s="23"/>
      <c r="H246" s="23"/>
      <c r="I246" s="23"/>
      <c r="J246" s="18">
        <f>D246+F246-H246</f>
        <v>0</v>
      </c>
      <c r="K246" s="17"/>
    </row>
    <row r="247" spans="1:13" x14ac:dyDescent="0.2">
      <c r="A247" s="178"/>
      <c r="B247" s="179"/>
      <c r="C247" s="180"/>
      <c r="D247" s="181"/>
      <c r="E247" s="181"/>
      <c r="F247" s="181"/>
      <c r="G247" s="181"/>
      <c r="H247" s="181"/>
      <c r="I247" s="181"/>
      <c r="J247" s="182">
        <f>D247+F247-H247</f>
        <v>0</v>
      </c>
      <c r="K247" s="183"/>
      <c r="L247" s="184"/>
      <c r="M247" s="184"/>
    </row>
    <row r="248" spans="1:13" hidden="1" x14ac:dyDescent="0.2">
      <c r="A248" s="22"/>
      <c r="B248" s="21"/>
      <c r="C248" s="20"/>
      <c r="D248" s="19"/>
      <c r="E248" s="19"/>
      <c r="F248" s="19"/>
      <c r="G248" s="19"/>
      <c r="H248" s="19"/>
      <c r="I248" s="19"/>
      <c r="J248" s="18"/>
      <c r="K248" s="17"/>
    </row>
    <row r="249" spans="1:13" ht="36" customHeight="1" thickBot="1" x14ac:dyDescent="0.25">
      <c r="A249" s="16" t="s">
        <v>12</v>
      </c>
      <c r="B249" s="15" t="s">
        <v>11</v>
      </c>
      <c r="C249" s="14" t="s">
        <v>10</v>
      </c>
      <c r="D249" s="13"/>
      <c r="E249" s="13"/>
      <c r="F249" s="13"/>
      <c r="G249" s="13"/>
      <c r="H249" s="13"/>
      <c r="I249" s="13"/>
      <c r="J249" s="12">
        <f>D249+F249-H249</f>
        <v>0</v>
      </c>
      <c r="K249" s="11"/>
    </row>
    <row r="251" spans="1:13" hidden="1" x14ac:dyDescent="0.2"/>
    <row r="252" spans="1:13" ht="48" hidden="1" customHeight="1" thickTop="1" thickBot="1" x14ac:dyDescent="0.25">
      <c r="B252" s="10"/>
      <c r="C252" s="9"/>
      <c r="D252" s="9"/>
      <c r="E252" s="8" t="s">
        <v>9</v>
      </c>
      <c r="F252" s="8"/>
      <c r="G252" s="7"/>
    </row>
    <row r="253" spans="1:13" ht="3.75" hidden="1" customHeight="1" thickTop="1" thickBot="1" x14ac:dyDescent="0.25">
      <c r="B253" s="6"/>
      <c r="C253" s="6"/>
      <c r="D253" s="6"/>
      <c r="E253" s="5"/>
      <c r="F253" s="5"/>
      <c r="G253" s="5"/>
    </row>
    <row r="254" spans="1:13" ht="12" hidden="1" thickTop="1" x14ac:dyDescent="0.2">
      <c r="B254" s="162" t="s">
        <v>8</v>
      </c>
      <c r="C254" s="163"/>
      <c r="D254" s="163"/>
      <c r="E254" s="164"/>
      <c r="F254" s="164"/>
      <c r="G254" s="165"/>
    </row>
    <row r="255" spans="1:13" hidden="1" x14ac:dyDescent="0.2">
      <c r="B255" s="166" t="s">
        <v>7</v>
      </c>
      <c r="C255" s="167"/>
      <c r="D255" s="167"/>
      <c r="E255" s="168"/>
      <c r="F255" s="168"/>
      <c r="G255" s="169"/>
    </row>
    <row r="256" spans="1:13" hidden="1" x14ac:dyDescent="0.2">
      <c r="B256" s="166" t="s">
        <v>6</v>
      </c>
      <c r="C256" s="167"/>
      <c r="D256" s="167"/>
      <c r="E256" s="170"/>
      <c r="F256" s="170"/>
      <c r="G256" s="171"/>
    </row>
    <row r="257" spans="2:7" hidden="1" x14ac:dyDescent="0.2">
      <c r="B257" s="166" t="s">
        <v>5</v>
      </c>
      <c r="C257" s="167"/>
      <c r="D257" s="167"/>
      <c r="E257" s="170"/>
      <c r="F257" s="170"/>
      <c r="G257" s="171"/>
    </row>
    <row r="258" spans="2:7" hidden="1" x14ac:dyDescent="0.2">
      <c r="B258" s="166" t="s">
        <v>4</v>
      </c>
      <c r="C258" s="167"/>
      <c r="D258" s="167"/>
      <c r="E258" s="170"/>
      <c r="F258" s="170"/>
      <c r="G258" s="171"/>
    </row>
    <row r="259" spans="2:7" hidden="1" x14ac:dyDescent="0.2">
      <c r="B259" s="166" t="s">
        <v>3</v>
      </c>
      <c r="C259" s="167"/>
      <c r="D259" s="167"/>
      <c r="E259" s="168"/>
      <c r="F259" s="168"/>
      <c r="G259" s="169"/>
    </row>
    <row r="260" spans="2:7" hidden="1" x14ac:dyDescent="0.2">
      <c r="B260" s="166" t="s">
        <v>2</v>
      </c>
      <c r="C260" s="167"/>
      <c r="D260" s="167"/>
      <c r="E260" s="168"/>
      <c r="F260" s="168"/>
      <c r="G260" s="169"/>
    </row>
    <row r="261" spans="2:7" hidden="1" x14ac:dyDescent="0.2">
      <c r="B261" s="166" t="s">
        <v>1</v>
      </c>
      <c r="C261" s="167"/>
      <c r="D261" s="167"/>
      <c r="E261" s="170"/>
      <c r="F261" s="170"/>
      <c r="G261" s="171"/>
    </row>
    <row r="262" spans="2:7" ht="12" hidden="1" thickBot="1" x14ac:dyDescent="0.25">
      <c r="B262" s="172" t="s">
        <v>0</v>
      </c>
      <c r="C262" s="173"/>
      <c r="D262" s="173"/>
      <c r="E262" s="174"/>
      <c r="F262" s="174"/>
      <c r="G262" s="175"/>
    </row>
    <row r="263" spans="2:7" ht="3.75" hidden="1" customHeight="1" thickTop="1" x14ac:dyDescent="0.2">
      <c r="B263" s="176"/>
      <c r="C263" s="176"/>
      <c r="D263" s="176"/>
      <c r="E263" s="177"/>
      <c r="F263" s="177"/>
      <c r="G263" s="177"/>
    </row>
    <row r="264" spans="2:7" hidden="1" x14ac:dyDescent="0.2"/>
  </sheetData>
  <mergeCells count="488">
    <mergeCell ref="F152:G153"/>
    <mergeCell ref="D152:E153"/>
    <mergeCell ref="H152:I153"/>
    <mergeCell ref="J152:K153"/>
    <mergeCell ref="D154:E154"/>
    <mergeCell ref="F154:G154"/>
    <mergeCell ref="I129:J129"/>
    <mergeCell ref="D156:E156"/>
    <mergeCell ref="D128:D130"/>
    <mergeCell ref="D160:E160"/>
    <mergeCell ref="F160:G160"/>
    <mergeCell ref="H160:I160"/>
    <mergeCell ref="J160:K160"/>
    <mergeCell ref="F156:G156"/>
    <mergeCell ref="H156:I156"/>
    <mergeCell ref="J156:K156"/>
    <mergeCell ref="F157:G157"/>
    <mergeCell ref="H157:I157"/>
    <mergeCell ref="J157:K157"/>
    <mergeCell ref="D161:E161"/>
    <mergeCell ref="F161:G161"/>
    <mergeCell ref="H161:I161"/>
    <mergeCell ref="J161:K161"/>
    <mergeCell ref="H222:I222"/>
    <mergeCell ref="J222:K222"/>
    <mergeCell ref="F223:G223"/>
    <mergeCell ref="H223:I223"/>
    <mergeCell ref="J237:K237"/>
    <mergeCell ref="J223:K223"/>
    <mergeCell ref="H233:I233"/>
    <mergeCell ref="E255:G255"/>
    <mergeCell ref="J227:K227"/>
    <mergeCell ref="J228:K228"/>
    <mergeCell ref="J229:K229"/>
    <mergeCell ref="J224:K224"/>
    <mergeCell ref="J225:K225"/>
    <mergeCell ref="H224:I224"/>
    <mergeCell ref="D225:E225"/>
    <mergeCell ref="H212:I212"/>
    <mergeCell ref="J166:K166"/>
    <mergeCell ref="D163:E163"/>
    <mergeCell ref="B254:D254"/>
    <mergeCell ref="B255:D255"/>
    <mergeCell ref="B253:D253"/>
    <mergeCell ref="B252:D252"/>
    <mergeCell ref="E252:G252"/>
    <mergeCell ref="E253:G253"/>
    <mergeCell ref="E254:G254"/>
    <mergeCell ref="J211:K211"/>
    <mergeCell ref="J212:K212"/>
    <mergeCell ref="J213:K213"/>
    <mergeCell ref="J214:K214"/>
    <mergeCell ref="J215:K215"/>
    <mergeCell ref="J219:K219"/>
    <mergeCell ref="J216:K216"/>
    <mergeCell ref="J217:K217"/>
    <mergeCell ref="J218:K218"/>
    <mergeCell ref="D227:E227"/>
    <mergeCell ref="D228:E228"/>
    <mergeCell ref="H225:I225"/>
    <mergeCell ref="A129:A130"/>
    <mergeCell ref="B129:B130"/>
    <mergeCell ref="E129:E130"/>
    <mergeCell ref="D219:E219"/>
    <mergeCell ref="F219:G219"/>
    <mergeCell ref="A151:J151"/>
    <mergeCell ref="D166:E166"/>
    <mergeCell ref="D223:E223"/>
    <mergeCell ref="D224:E224"/>
    <mergeCell ref="F225:G225"/>
    <mergeCell ref="F226:G226"/>
    <mergeCell ref="F224:G224"/>
    <mergeCell ref="D226:E226"/>
    <mergeCell ref="F227:G227"/>
    <mergeCell ref="F228:G228"/>
    <mergeCell ref="H226:I226"/>
    <mergeCell ref="H227:I227"/>
    <mergeCell ref="H228:I228"/>
    <mergeCell ref="H232:I232"/>
    <mergeCell ref="H229:I229"/>
    <mergeCell ref="A97:B97"/>
    <mergeCell ref="J249:K249"/>
    <mergeCell ref="H230:I230"/>
    <mergeCell ref="H249:I249"/>
    <mergeCell ref="J226:K226"/>
    <mergeCell ref="B258:D258"/>
    <mergeCell ref="E256:G256"/>
    <mergeCell ref="E257:G257"/>
    <mergeCell ref="E258:G258"/>
    <mergeCell ref="F163:G163"/>
    <mergeCell ref="B256:D256"/>
    <mergeCell ref="B257:D257"/>
    <mergeCell ref="J163:K163"/>
    <mergeCell ref="D157:E157"/>
    <mergeCell ref="A128:B128"/>
    <mergeCell ref="C128:C130"/>
    <mergeCell ref="F129:G129"/>
    <mergeCell ref="H163:I163"/>
    <mergeCell ref="H219:I219"/>
    <mergeCell ref="D229:E229"/>
    <mergeCell ref="D237:E237"/>
    <mergeCell ref="F237:G237"/>
    <mergeCell ref="H237:I237"/>
    <mergeCell ref="C97:C99"/>
    <mergeCell ref="D97:D99"/>
    <mergeCell ref="E97:G97"/>
    <mergeCell ref="H97:J97"/>
    <mergeCell ref="A107:J107"/>
    <mergeCell ref="A98:A99"/>
    <mergeCell ref="B98:B99"/>
    <mergeCell ref="B260:D260"/>
    <mergeCell ref="E259:G259"/>
    <mergeCell ref="E260:G260"/>
    <mergeCell ref="D230:E230"/>
    <mergeCell ref="D249:E249"/>
    <mergeCell ref="F233:G233"/>
    <mergeCell ref="D231:E231"/>
    <mergeCell ref="F231:G231"/>
    <mergeCell ref="F232:G232"/>
    <mergeCell ref="F230:G230"/>
    <mergeCell ref="J230:K230"/>
    <mergeCell ref="F249:G249"/>
    <mergeCell ref="F229:G229"/>
    <mergeCell ref="D238:E238"/>
    <mergeCell ref="F238:G238"/>
    <mergeCell ref="H238:I238"/>
    <mergeCell ref="J238:K238"/>
    <mergeCell ref="H235:I236"/>
    <mergeCell ref="D233:E233"/>
    <mergeCell ref="J235:K236"/>
    <mergeCell ref="D222:E222"/>
    <mergeCell ref="D212:E212"/>
    <mergeCell ref="D213:E213"/>
    <mergeCell ref="D214:E214"/>
    <mergeCell ref="D215:E215"/>
    <mergeCell ref="F222:G222"/>
    <mergeCell ref="F215:G215"/>
    <mergeCell ref="F212:G212"/>
    <mergeCell ref="D218:E218"/>
    <mergeCell ref="F218:G218"/>
    <mergeCell ref="B261:D261"/>
    <mergeCell ref="B262:D262"/>
    <mergeCell ref="E261:G261"/>
    <mergeCell ref="E262:G262"/>
    <mergeCell ref="F241:G241"/>
    <mergeCell ref="H241:I241"/>
    <mergeCell ref="D248:E248"/>
    <mergeCell ref="F248:G248"/>
    <mergeCell ref="H248:I248"/>
    <mergeCell ref="B259:D259"/>
    <mergeCell ref="H221:I221"/>
    <mergeCell ref="J221:K221"/>
    <mergeCell ref="H213:I213"/>
    <mergeCell ref="H214:I214"/>
    <mergeCell ref="F214:G214"/>
    <mergeCell ref="F213:G213"/>
    <mergeCell ref="H216:I216"/>
    <mergeCell ref="H217:I217"/>
    <mergeCell ref="H218:I218"/>
    <mergeCell ref="H215:I215"/>
    <mergeCell ref="D211:E211"/>
    <mergeCell ref="F216:G216"/>
    <mergeCell ref="A208:B208"/>
    <mergeCell ref="C208:C209"/>
    <mergeCell ref="D221:E221"/>
    <mergeCell ref="F221:G221"/>
    <mergeCell ref="D216:E216"/>
    <mergeCell ref="F217:G217"/>
    <mergeCell ref="A235:B235"/>
    <mergeCell ref="C235:C236"/>
    <mergeCell ref="D235:E236"/>
    <mergeCell ref="F235:G236"/>
    <mergeCell ref="H202:I202"/>
    <mergeCell ref="H208:I209"/>
    <mergeCell ref="D202:E202"/>
    <mergeCell ref="D205:E205"/>
    <mergeCell ref="D217:E217"/>
    <mergeCell ref="D210:E210"/>
    <mergeCell ref="J199:K199"/>
    <mergeCell ref="J200:K200"/>
    <mergeCell ref="H200:I200"/>
    <mergeCell ref="H210:I210"/>
    <mergeCell ref="J210:K210"/>
    <mergeCell ref="H201:I201"/>
    <mergeCell ref="J201:K201"/>
    <mergeCell ref="J202:K202"/>
    <mergeCell ref="J208:K209"/>
    <mergeCell ref="F198:G198"/>
    <mergeCell ref="D204:E204"/>
    <mergeCell ref="F200:G200"/>
    <mergeCell ref="F201:G201"/>
    <mergeCell ref="H204:I204"/>
    <mergeCell ref="H211:I211"/>
    <mergeCell ref="H198:I198"/>
    <mergeCell ref="H199:I199"/>
    <mergeCell ref="F205:G205"/>
    <mergeCell ref="F202:G202"/>
    <mergeCell ref="F197:G197"/>
    <mergeCell ref="F195:G195"/>
    <mergeCell ref="F220:G220"/>
    <mergeCell ref="D194:E194"/>
    <mergeCell ref="D208:E209"/>
    <mergeCell ref="F208:G209"/>
    <mergeCell ref="D196:E196"/>
    <mergeCell ref="D197:E197"/>
    <mergeCell ref="D198:E198"/>
    <mergeCell ref="F199:G199"/>
    <mergeCell ref="J233:K233"/>
    <mergeCell ref="D199:E199"/>
    <mergeCell ref="J191:K191"/>
    <mergeCell ref="J192:K192"/>
    <mergeCell ref="J193:K193"/>
    <mergeCell ref="J194:K194"/>
    <mergeCell ref="J195:K195"/>
    <mergeCell ref="D232:E232"/>
    <mergeCell ref="J232:K232"/>
    <mergeCell ref="F196:G196"/>
    <mergeCell ref="H205:I205"/>
    <mergeCell ref="J205:K205"/>
    <mergeCell ref="J204:K204"/>
    <mergeCell ref="H220:I220"/>
    <mergeCell ref="J220:K220"/>
    <mergeCell ref="D200:E200"/>
    <mergeCell ref="D201:E201"/>
    <mergeCell ref="F210:G210"/>
    <mergeCell ref="F211:G211"/>
    <mergeCell ref="F204:G204"/>
    <mergeCell ref="J197:K197"/>
    <mergeCell ref="J198:K198"/>
    <mergeCell ref="H196:I196"/>
    <mergeCell ref="H184:I184"/>
    <mergeCell ref="H185:I185"/>
    <mergeCell ref="H186:I186"/>
    <mergeCell ref="H189:I189"/>
    <mergeCell ref="H197:I197"/>
    <mergeCell ref="J186:K186"/>
    <mergeCell ref="J189:K189"/>
    <mergeCell ref="H194:I194"/>
    <mergeCell ref="H195:I195"/>
    <mergeCell ref="H231:I231"/>
    <mergeCell ref="J190:K190"/>
    <mergeCell ref="H192:I192"/>
    <mergeCell ref="J231:K231"/>
    <mergeCell ref="H193:I193"/>
    <mergeCell ref="J196:K196"/>
    <mergeCell ref="H190:I190"/>
    <mergeCell ref="F190:G190"/>
    <mergeCell ref="H191:I191"/>
    <mergeCell ref="D195:E195"/>
    <mergeCell ref="F185:G185"/>
    <mergeCell ref="F186:G186"/>
    <mergeCell ref="F189:G189"/>
    <mergeCell ref="F194:G194"/>
    <mergeCell ref="F193:G193"/>
    <mergeCell ref="D189:E189"/>
    <mergeCell ref="D190:E190"/>
    <mergeCell ref="D191:E191"/>
    <mergeCell ref="D192:E192"/>
    <mergeCell ref="D193:E193"/>
    <mergeCell ref="F187:G187"/>
    <mergeCell ref="J179:K179"/>
    <mergeCell ref="F177:G177"/>
    <mergeCell ref="H178:I178"/>
    <mergeCell ref="J178:K178"/>
    <mergeCell ref="D184:E184"/>
    <mergeCell ref="F184:G184"/>
    <mergeCell ref="J184:K184"/>
    <mergeCell ref="H177:I177"/>
    <mergeCell ref="D187:E187"/>
    <mergeCell ref="J176:K176"/>
    <mergeCell ref="D183:E183"/>
    <mergeCell ref="F183:G183"/>
    <mergeCell ref="H183:I183"/>
    <mergeCell ref="J183:K183"/>
    <mergeCell ref="D178:E178"/>
    <mergeCell ref="D177:E177"/>
    <mergeCell ref="H179:I179"/>
    <mergeCell ref="D172:E172"/>
    <mergeCell ref="F172:G172"/>
    <mergeCell ref="H172:I172"/>
    <mergeCell ref="J172:K172"/>
    <mergeCell ref="D176:E176"/>
    <mergeCell ref="F176:G176"/>
    <mergeCell ref="H176:I176"/>
    <mergeCell ref="D174:E174"/>
    <mergeCell ref="F174:G174"/>
    <mergeCell ref="H174:I174"/>
    <mergeCell ref="J174:K174"/>
    <mergeCell ref="D175:E175"/>
    <mergeCell ref="F175:G175"/>
    <mergeCell ref="H175:I175"/>
    <mergeCell ref="J175:K175"/>
    <mergeCell ref="D240:E240"/>
    <mergeCell ref="F240:G240"/>
    <mergeCell ref="H240:I240"/>
    <mergeCell ref="J240:K240"/>
    <mergeCell ref="H244:I244"/>
    <mergeCell ref="J244:K244"/>
    <mergeCell ref="D241:E241"/>
    <mergeCell ref="A181:B181"/>
    <mergeCell ref="C181:C182"/>
    <mergeCell ref="D239:E239"/>
    <mergeCell ref="F239:G239"/>
    <mergeCell ref="H239:I239"/>
    <mergeCell ref="J239:K239"/>
    <mergeCell ref="D220:E220"/>
    <mergeCell ref="F192:G192"/>
    <mergeCell ref="F191:G191"/>
    <mergeCell ref="D185:E185"/>
    <mergeCell ref="B263:D263"/>
    <mergeCell ref="E263:G263"/>
    <mergeCell ref="H203:I203"/>
    <mergeCell ref="J203:K203"/>
    <mergeCell ref="D173:E173"/>
    <mergeCell ref="F173:G173"/>
    <mergeCell ref="H173:I173"/>
    <mergeCell ref="J173:K173"/>
    <mergeCell ref="D179:E179"/>
    <mergeCell ref="F179:G179"/>
    <mergeCell ref="H181:I182"/>
    <mergeCell ref="J181:K182"/>
    <mergeCell ref="J187:K187"/>
    <mergeCell ref="D188:E188"/>
    <mergeCell ref="F188:G188"/>
    <mergeCell ref="H188:I188"/>
    <mergeCell ref="J188:K188"/>
    <mergeCell ref="D186:E186"/>
    <mergeCell ref="H187:I187"/>
    <mergeCell ref="J185:K185"/>
    <mergeCell ref="J177:K177"/>
    <mergeCell ref="F178:G178"/>
    <mergeCell ref="D206:E206"/>
    <mergeCell ref="F206:G206"/>
    <mergeCell ref="H206:I206"/>
    <mergeCell ref="J206:K206"/>
    <mergeCell ref="D203:E203"/>
    <mergeCell ref="F203:G203"/>
    <mergeCell ref="D181:E182"/>
    <mergeCell ref="F181:G182"/>
    <mergeCell ref="H168:I168"/>
    <mergeCell ref="H169:I169"/>
    <mergeCell ref="D171:E171"/>
    <mergeCell ref="F171:G171"/>
    <mergeCell ref="H171:I171"/>
    <mergeCell ref="J171:K171"/>
    <mergeCell ref="J168:K168"/>
    <mergeCell ref="J169:K169"/>
    <mergeCell ref="D170:E170"/>
    <mergeCell ref="F170:G170"/>
    <mergeCell ref="H170:I170"/>
    <mergeCell ref="J170:K170"/>
    <mergeCell ref="D169:E169"/>
    <mergeCell ref="D168:E168"/>
    <mergeCell ref="F168:G168"/>
    <mergeCell ref="F169:G169"/>
    <mergeCell ref="D167:E167"/>
    <mergeCell ref="F167:G167"/>
    <mergeCell ref="H167:I167"/>
    <mergeCell ref="J167:K167"/>
    <mergeCell ref="D164:E164"/>
    <mergeCell ref="F164:G164"/>
    <mergeCell ref="H164:I164"/>
    <mergeCell ref="J164:K164"/>
    <mergeCell ref="F166:G166"/>
    <mergeCell ref="H166:I166"/>
    <mergeCell ref="H159:I159"/>
    <mergeCell ref="J159:K159"/>
    <mergeCell ref="D165:E165"/>
    <mergeCell ref="F165:G165"/>
    <mergeCell ref="H165:I165"/>
    <mergeCell ref="J165:K165"/>
    <mergeCell ref="D162:E162"/>
    <mergeCell ref="F162:G162"/>
    <mergeCell ref="H162:I162"/>
    <mergeCell ref="J162:K162"/>
    <mergeCell ref="D158:E158"/>
    <mergeCell ref="F158:G158"/>
    <mergeCell ref="H158:I158"/>
    <mergeCell ref="J158:K158"/>
    <mergeCell ref="D159:E159"/>
    <mergeCell ref="F159:G159"/>
    <mergeCell ref="K128:K130"/>
    <mergeCell ref="H154:I154"/>
    <mergeCell ref="J154:K154"/>
    <mergeCell ref="H8:H9"/>
    <mergeCell ref="I8:J8"/>
    <mergeCell ref="I109:J109"/>
    <mergeCell ref="K97:K99"/>
    <mergeCell ref="H98:H99"/>
    <mergeCell ref="I98:J98"/>
    <mergeCell ref="H129:H130"/>
    <mergeCell ref="A8:A9"/>
    <mergeCell ref="B8:B9"/>
    <mergeCell ref="F8:G8"/>
    <mergeCell ref="F155:G155"/>
    <mergeCell ref="H155:I155"/>
    <mergeCell ref="J155:K155"/>
    <mergeCell ref="A108:B108"/>
    <mergeCell ref="C108:C110"/>
    <mergeCell ref="D108:D110"/>
    <mergeCell ref="E128:G128"/>
    <mergeCell ref="E7:G7"/>
    <mergeCell ref="K108:K110"/>
    <mergeCell ref="D155:E155"/>
    <mergeCell ref="A2:I2"/>
    <mergeCell ref="A3:K3"/>
    <mergeCell ref="B4:K4"/>
    <mergeCell ref="A5:K5"/>
    <mergeCell ref="A7:B7"/>
    <mergeCell ref="C7:C9"/>
    <mergeCell ref="D7:D9"/>
    <mergeCell ref="H108:J108"/>
    <mergeCell ref="E108:G108"/>
    <mergeCell ref="H109:H110"/>
    <mergeCell ref="F109:G109"/>
    <mergeCell ref="E51:G51"/>
    <mergeCell ref="E27:E28"/>
    <mergeCell ref="E98:E99"/>
    <mergeCell ref="F98:G98"/>
    <mergeCell ref="A6:K6"/>
    <mergeCell ref="H52:H53"/>
    <mergeCell ref="I52:J52"/>
    <mergeCell ref="F27:G27"/>
    <mergeCell ref="H27:H28"/>
    <mergeCell ref="I27:J27"/>
    <mergeCell ref="A51:B51"/>
    <mergeCell ref="C51:C53"/>
    <mergeCell ref="E8:E9"/>
    <mergeCell ref="K7:K9"/>
    <mergeCell ref="H7:J7"/>
    <mergeCell ref="F1:K1"/>
    <mergeCell ref="A26:B26"/>
    <mergeCell ref="C26:C28"/>
    <mergeCell ref="D26:D28"/>
    <mergeCell ref="E26:G26"/>
    <mergeCell ref="H26:J26"/>
    <mergeCell ref="K26:K28"/>
    <mergeCell ref="A27:A28"/>
    <mergeCell ref="B27:B28"/>
    <mergeCell ref="A75:B75"/>
    <mergeCell ref="C75:C77"/>
    <mergeCell ref="D75:D77"/>
    <mergeCell ref="E75:G75"/>
    <mergeCell ref="H75:J75"/>
    <mergeCell ref="A152:B152"/>
    <mergeCell ref="C152:C153"/>
    <mergeCell ref="A109:A110"/>
    <mergeCell ref="B109:B110"/>
    <mergeCell ref="E109:E110"/>
    <mergeCell ref="A76:A77"/>
    <mergeCell ref="B76:B77"/>
    <mergeCell ref="E76:E77"/>
    <mergeCell ref="F76:G76"/>
    <mergeCell ref="K51:K53"/>
    <mergeCell ref="A52:A53"/>
    <mergeCell ref="B52:B53"/>
    <mergeCell ref="E52:E53"/>
    <mergeCell ref="F52:G52"/>
    <mergeCell ref="H76:H77"/>
    <mergeCell ref="F243:G243"/>
    <mergeCell ref="H243:I243"/>
    <mergeCell ref="J243:K243"/>
    <mergeCell ref="D244:E244"/>
    <mergeCell ref="F244:G244"/>
    <mergeCell ref="D51:D53"/>
    <mergeCell ref="H51:J51"/>
    <mergeCell ref="K75:K77"/>
    <mergeCell ref="I76:J76"/>
    <mergeCell ref="H128:J128"/>
    <mergeCell ref="J241:K241"/>
    <mergeCell ref="D242:E242"/>
    <mergeCell ref="F242:G242"/>
    <mergeCell ref="H242:I242"/>
    <mergeCell ref="J242:K242"/>
    <mergeCell ref="D245:E245"/>
    <mergeCell ref="F245:G245"/>
    <mergeCell ref="H245:I245"/>
    <mergeCell ref="J245:K245"/>
    <mergeCell ref="D243:E243"/>
    <mergeCell ref="J248:K248"/>
    <mergeCell ref="D246:E246"/>
    <mergeCell ref="F246:G246"/>
    <mergeCell ref="H246:I246"/>
    <mergeCell ref="J246:K246"/>
    <mergeCell ref="D247:E247"/>
    <mergeCell ref="F247:G247"/>
    <mergeCell ref="H247:I247"/>
    <mergeCell ref="J247:K247"/>
  </mergeCells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0" manualBreakCount="10">
    <brk id="24" max="16383" man="1"/>
    <brk id="49" max="16383" man="1"/>
    <brk id="73" max="16383" man="1"/>
    <brk id="95" max="16383" man="1"/>
    <brk id="106" max="16383" man="1"/>
    <brk id="126" max="16383" man="1"/>
    <brk id="150" max="16383" man="1"/>
    <brk id="179" max="16383" man="1"/>
    <brk id="206" max="16383" man="1"/>
    <brk id="2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DML02090000</vt:lpstr>
      <vt:lpstr>0503768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2020-02-04T06:22:04Z</dcterms:created>
  <dcterms:modified xsi:type="dcterms:W3CDTF">2020-02-04T06:22:06Z</dcterms:modified>
</cp:coreProperties>
</file>