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2445" windowWidth="20250" windowHeight="7290" tabRatio="561"/>
  </bookViews>
  <sheets>
    <sheet name="ТРАФАРЕТ" sheetId="1" r:id="rId1"/>
  </sheets>
  <calcPr calcId="145621" fullPrecision="0" calcOnSave="0"/>
</workbook>
</file>

<file path=xl/calcChain.xml><?xml version="1.0" encoding="utf-8"?>
<calcChain xmlns="http://schemas.openxmlformats.org/spreadsheetml/2006/main">
  <c r="Q58" i="1" l="1"/>
  <c r="L58" i="1"/>
  <c r="P58" i="1"/>
  <c r="M58" i="1"/>
  <c r="G58" i="1"/>
  <c r="F58" i="1"/>
  <c r="J34" i="1"/>
  <c r="J29" i="1" l="1"/>
  <c r="J28" i="1"/>
  <c r="J27" i="1"/>
  <c r="J26" i="1"/>
  <c r="J25" i="1"/>
  <c r="J24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3" i="1"/>
  <c r="J32" i="1"/>
  <c r="J31" i="1"/>
  <c r="J56" i="1"/>
  <c r="J55" i="1"/>
  <c r="J72" i="1"/>
  <c r="J71" i="1"/>
  <c r="J70" i="1"/>
  <c r="J69" i="1"/>
  <c r="J68" i="1"/>
  <c r="J67" i="1"/>
  <c r="J66" i="1"/>
  <c r="J65" i="1"/>
  <c r="J64" i="1"/>
  <c r="J53" i="1" l="1"/>
</calcChain>
</file>

<file path=xl/sharedStrings.xml><?xml version="1.0" encoding="utf-8"?>
<sst xmlns="http://schemas.openxmlformats.org/spreadsheetml/2006/main" count="224" uniqueCount="107">
  <si>
    <t xml:space="preserve">Справка  </t>
  </si>
  <si>
    <t>по заключению учреждением счетов бухгалтерского учета отчетного финансового года</t>
  </si>
  <si>
    <t>КОДЫ</t>
  </si>
  <si>
    <t>0503710</t>
  </si>
  <si>
    <t xml:space="preserve">Учреждение                       </t>
  </si>
  <si>
    <t xml:space="preserve">Обособленное подразделение                        </t>
  </si>
  <si>
    <t xml:space="preserve">Учредитель                       </t>
  </si>
  <si>
    <t xml:space="preserve">Наименование органа, </t>
  </si>
  <si>
    <t xml:space="preserve">осуществляющего    </t>
  </si>
  <si>
    <t xml:space="preserve">полномочия учредителя                              </t>
  </si>
  <si>
    <t>Периодичность:  годовая</t>
  </si>
  <si>
    <t>Единица измерения: руб</t>
  </si>
  <si>
    <t xml:space="preserve">383 </t>
  </si>
  <si>
    <t>Остаток на 1 января года, следующего за отчетным (до заключительных записей)</t>
  </si>
  <si>
    <t xml:space="preserve">                                          Заключительные записи по счету</t>
  </si>
  <si>
    <t>деятельность с целевыми средствами</t>
  </si>
  <si>
    <t>номер счета</t>
  </si>
  <si>
    <t>040130000</t>
  </si>
  <si>
    <t>по дебету</t>
  </si>
  <si>
    <t>по кредиту</t>
  </si>
  <si>
    <t>Итого</t>
  </si>
  <si>
    <t>"________"    _________________________  20 ___  г.</t>
  </si>
  <si>
    <t>на</t>
  </si>
  <si>
    <t>по ОКПО</t>
  </si>
  <si>
    <t>Форма по ОКУД</t>
  </si>
  <si>
    <t>Дата</t>
  </si>
  <si>
    <t>Глава по БК</t>
  </si>
  <si>
    <t>к Балансу по форме</t>
  </si>
  <si>
    <t>по ОКЕИ</t>
  </si>
  <si>
    <t>Номер счета бухгалтерского учета</t>
  </si>
  <si>
    <t>Руководитель</t>
  </si>
  <si>
    <t>(расшифровка подписи)</t>
  </si>
  <si>
    <t>(подпись)</t>
  </si>
  <si>
    <t>Главный бухгалтер</t>
  </si>
  <si>
    <t>Централизованная бухгалтерия</t>
  </si>
  <si>
    <t>(наименование, ОГРН, ИНН, КПП, местонахождение )</t>
  </si>
  <si>
    <t>(уполномоченное лицо)</t>
  </si>
  <si>
    <t>(должность)</t>
  </si>
  <si>
    <t>Исполнитель</t>
  </si>
  <si>
    <t>(телефон, e-mail)</t>
  </si>
  <si>
    <t>1. Доходы</t>
  </si>
  <si>
    <t>2. Расходы</t>
  </si>
  <si>
    <t>3. Источники</t>
  </si>
  <si>
    <t>4. Счета 2(4,5,6,7)30404, 2(4,5,6,7)30406</t>
  </si>
  <si>
    <t>00000000000000000</t>
  </si>
  <si>
    <t>000</t>
  </si>
  <si>
    <t>0503730</t>
  </si>
  <si>
    <t>по ОКТМО</t>
  </si>
  <si>
    <t>деятельность по государственному заданию, приносящая доход деятельность</t>
  </si>
  <si>
    <t>1. Заключение счетов бухгалтерского учета отчетного финансового года</t>
  </si>
  <si>
    <t>2. Расшифровка расходов, принятых в уменьшение доходов отчетного периода</t>
  </si>
  <si>
    <t>Форма 0503710 с.2</t>
  </si>
  <si>
    <t>Номер счета
бухгалтерского учета
(04011013Х)</t>
  </si>
  <si>
    <t>Коды по БК</t>
  </si>
  <si>
    <t>раздел, подраздел</t>
  </si>
  <si>
    <t>КОСГУ</t>
  </si>
  <si>
    <t>Сумма дебетового оборота по счету 04011013Х</t>
  </si>
  <si>
    <t>по счетам 010960ХХХ</t>
  </si>
  <si>
    <t>по счетам  0105ХХ440</t>
  </si>
  <si>
    <t>Коломейцева Е. А.</t>
  </si>
  <si>
    <t>6117001014</t>
  </si>
  <si>
    <t>ГОД</t>
  </si>
  <si>
    <t>5</t>
  </si>
  <si>
    <t>01.01.2019</t>
  </si>
  <si>
    <t>3</t>
  </si>
  <si>
    <t>500</t>
  </si>
  <si>
    <t xml:space="preserve">
		</t>
  </si>
  <si>
    <t>01 января 2019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</si>
  <si>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</si>
  <si>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</si>
  <si>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131</t>
  </si>
  <si>
    <t>0702</t>
  </si>
  <si>
    <t>07020000000000130</t>
  </si>
  <si>
    <t>440110</t>
  </si>
  <si>
    <t>211</t>
  </si>
  <si>
    <t>212</t>
  </si>
  <si>
    <t>213</t>
  </si>
  <si>
    <t>221</t>
  </si>
  <si>
    <t>223</t>
  </si>
  <si>
    <t>225</t>
  </si>
  <si>
    <t>226</t>
  </si>
  <si>
    <t>271</t>
  </si>
  <si>
    <t>272</t>
  </si>
  <si>
    <t>430406</t>
  </si>
  <si>
    <t>530406</t>
  </si>
  <si>
    <t>07020000000000000</t>
  </si>
  <si>
    <t>240120</t>
  </si>
  <si>
    <t>07020000000000853</t>
  </si>
  <si>
    <t>292</t>
  </si>
  <si>
    <t>293</t>
  </si>
  <si>
    <t>07020000000000111</t>
  </si>
  <si>
    <t>440120</t>
  </si>
  <si>
    <t>07020000000000119</t>
  </si>
  <si>
    <t>07020000000000244</t>
  </si>
  <si>
    <t>07020000000000851</t>
  </si>
  <si>
    <t>291</t>
  </si>
  <si>
    <t>540120</t>
  </si>
  <si>
    <t>07020000000000852</t>
  </si>
  <si>
    <t>121</t>
  </si>
  <si>
    <t>07020000000000120</t>
  </si>
  <si>
    <t>240110</t>
  </si>
  <si>
    <t>07020000000000180</t>
  </si>
  <si>
    <t>189</t>
  </si>
  <si>
    <t>172</t>
  </si>
  <si>
    <t>07020000000000410</t>
  </si>
  <si>
    <t>540110</t>
  </si>
  <si>
    <t>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</si>
</sst>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i/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3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4" borderId="7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5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0" xfId="0" applyFont="1" applyBorder="1" applyAlignment="1"/>
    <xf numFmtId="0" fontId="0" fillId="0" borderId="0" xfId="0" applyFill="1"/>
    <xf numFmtId="0" fontId="1" fillId="0" borderId="0" xfId="0" applyFont="1" applyAlignment="1">
      <alignment horizontal="right" indent="1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49" fontId="6" fillId="0" borderId="12" xfId="0" applyNumberFormat="1" applyFont="1" applyBorder="1" applyAlignment="1" applyProtection="1">
      <alignment horizontal="center" wrapText="1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49" fontId="6" fillId="15" borderId="15" xfId="0" applyNumberFormat="1" applyFont="1" applyFill="1" applyBorder="1" applyAlignment="1" applyProtection="1">
      <alignment horizontal="center" wrapText="1"/>
    </xf>
    <xf numFmtId="49" fontId="6" fillId="15" borderId="12" xfId="0" applyNumberFormat="1" applyFont="1" applyFill="1" applyBorder="1" applyAlignment="1" applyProtection="1">
      <alignment horizontal="center" wrapText="1"/>
    </xf>
    <xf numFmtId="0" fontId="0" fillId="0" borderId="0" xfId="0" applyProtection="1"/>
    <xf numFmtId="0" fontId="1" fillId="0" borderId="0" xfId="0" applyFont="1" applyProtection="1"/>
    <xf numFmtId="0" fontId="1" fillId="0" borderId="16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Border="1" applyProtection="1"/>
    <xf numFmtId="0" fontId="4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Alignment="1" applyProtection="1">
      <alignment horizontal="right"/>
    </xf>
    <xf numFmtId="49" fontId="1" fillId="0" borderId="17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/>
    <xf numFmtId="0" fontId="4" fillId="0" borderId="0" xfId="0" applyFont="1" applyProtection="1"/>
    <xf numFmtId="49" fontId="1" fillId="0" borderId="0" xfId="0" applyNumberFormat="1" applyFont="1" applyProtection="1"/>
    <xf numFmtId="49" fontId="1" fillId="0" borderId="14" xfId="0" applyNumberFormat="1" applyFont="1" applyBorder="1" applyAlignment="1" applyProtection="1">
      <alignment horizontal="center"/>
    </xf>
    <xf numFmtId="49" fontId="1" fillId="0" borderId="13" xfId="0" applyNumberFormat="1" applyFont="1" applyBorder="1" applyAlignment="1" applyProtection="1">
      <alignment horizontal="center"/>
    </xf>
    <xf numFmtId="49" fontId="1" fillId="0" borderId="18" xfId="0" applyNumberFormat="1" applyFont="1" applyBorder="1" applyAlignment="1" applyProtection="1">
      <alignment horizontal="center"/>
    </xf>
    <xf numFmtId="49" fontId="1" fillId="0" borderId="19" xfId="0" applyNumberFormat="1" applyFont="1" applyBorder="1" applyAlignment="1" applyProtection="1">
      <alignment horizontal="center"/>
    </xf>
    <xf numFmtId="49" fontId="7" fillId="15" borderId="20" xfId="0" applyNumberFormat="1" applyFont="1" applyFill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49" fontId="0" fillId="0" borderId="0" xfId="0" applyNumberFormat="1" applyProtection="1"/>
    <xf numFmtId="49" fontId="7" fillId="15" borderId="23" xfId="0" applyNumberFormat="1" applyFont="1" applyFill="1" applyBorder="1" applyAlignment="1" applyProtection="1">
      <alignment horizontal="left" wrapText="1"/>
    </xf>
    <xf numFmtId="49" fontId="7" fillId="15" borderId="24" xfId="0" applyNumberFormat="1" applyFont="1" applyFill="1" applyBorder="1" applyAlignment="1" applyProtection="1">
      <alignment horizontal="left" wrapText="1"/>
    </xf>
    <xf numFmtId="49" fontId="6" fillId="0" borderId="25" xfId="0" applyNumberFormat="1" applyFont="1" applyBorder="1" applyAlignment="1" applyProtection="1">
      <alignment horizontal="center" wrapText="1"/>
    </xf>
    <xf numFmtId="49" fontId="6" fillId="0" borderId="26" xfId="0" applyNumberFormat="1" applyFont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164" fontId="1" fillId="0" borderId="0" xfId="0" applyNumberFormat="1" applyFont="1" applyFill="1" applyBorder="1" applyAlignment="1" applyProtection="1">
      <alignment horizontal="center" vertical="top"/>
    </xf>
    <xf numFmtId="0" fontId="0" fillId="0" borderId="0" xfId="0" applyFill="1" applyProtection="1"/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28" xfId="0" applyNumberFormat="1" applyFont="1" applyBorder="1" applyAlignment="1" applyProtection="1">
      <alignment horizontal="right"/>
      <protection locked="0"/>
    </xf>
    <xf numFmtId="164" fontId="1" fillId="0" borderId="29" xfId="0" applyNumberFormat="1" applyFont="1" applyBorder="1" applyAlignment="1" applyProtection="1">
      <alignment horizontal="right"/>
      <protection locked="0"/>
    </xf>
    <xf numFmtId="164" fontId="1" fillId="16" borderId="28" xfId="0" applyNumberFormat="1" applyFont="1" applyFill="1" applyBorder="1" applyAlignment="1" applyProtection="1">
      <alignment horizontal="right"/>
    </xf>
    <xf numFmtId="164" fontId="1" fillId="16" borderId="30" xfId="0" applyNumberFormat="1" applyFont="1" applyFill="1" applyBorder="1" applyAlignment="1" applyProtection="1">
      <alignment horizontal="right" vertical="top"/>
    </xf>
    <xf numFmtId="164" fontId="1" fillId="0" borderId="12" xfId="0" applyNumberFormat="1" applyFont="1" applyBorder="1" applyAlignment="1" applyProtection="1">
      <alignment horizontal="right"/>
      <protection locked="0"/>
    </xf>
    <xf numFmtId="164" fontId="1" fillId="0" borderId="12" xfId="0" applyNumberFormat="1" applyFont="1" applyBorder="1" applyAlignment="1" applyProtection="1">
      <alignment horizontal="right"/>
    </xf>
    <xf numFmtId="164" fontId="1" fillId="16" borderId="12" xfId="0" applyNumberFormat="1" applyFont="1" applyFill="1" applyBorder="1" applyAlignment="1" applyProtection="1">
      <alignment horizontal="right"/>
    </xf>
    <xf numFmtId="164" fontId="1" fillId="16" borderId="31" xfId="0" applyNumberFormat="1" applyFont="1" applyFill="1" applyBorder="1" applyAlignment="1" applyProtection="1">
      <alignment horizontal="right" vertical="top"/>
    </xf>
    <xf numFmtId="164" fontId="1" fillId="15" borderId="32" xfId="0" applyNumberFormat="1" applyFont="1" applyFill="1" applyBorder="1" applyAlignment="1" applyProtection="1">
      <alignment horizontal="right" vertical="center"/>
    </xf>
    <xf numFmtId="164" fontId="1" fillId="15" borderId="33" xfId="0" applyNumberFormat="1" applyFont="1" applyFill="1" applyBorder="1" applyAlignment="1" applyProtection="1">
      <alignment horizontal="right" vertical="center"/>
    </xf>
    <xf numFmtId="164" fontId="1" fillId="15" borderId="34" xfId="0" applyNumberFormat="1" applyFont="1" applyFill="1" applyBorder="1" applyAlignment="1" applyProtection="1">
      <alignment horizontal="right" vertical="center"/>
    </xf>
    <xf numFmtId="164" fontId="1" fillId="15" borderId="12" xfId="0" applyNumberFormat="1" applyFont="1" applyFill="1" applyBorder="1" applyAlignment="1" applyProtection="1">
      <alignment horizontal="right"/>
    </xf>
    <xf numFmtId="164" fontId="1" fillId="15" borderId="31" xfId="0" applyNumberFormat="1" applyFont="1" applyFill="1" applyBorder="1" applyAlignment="1" applyProtection="1">
      <alignment horizontal="right" vertical="top"/>
    </xf>
    <xf numFmtId="49" fontId="6" fillId="0" borderId="35" xfId="0" applyNumberFormat="1" applyFont="1" applyFill="1" applyBorder="1" applyAlignment="1" applyProtection="1">
      <alignment horizontal="center" wrapText="1"/>
      <protection locked="0"/>
    </xf>
    <xf numFmtId="49" fontId="6" fillId="0" borderId="15" xfId="0" applyNumberFormat="1" applyFont="1" applyFill="1" applyBorder="1" applyAlignment="1" applyProtection="1">
      <alignment horizontal="center" wrapText="1"/>
      <protection locked="0"/>
    </xf>
    <xf numFmtId="0" fontId="1" fillId="0" borderId="36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right"/>
    </xf>
    <xf numFmtId="0" fontId="1" fillId="0" borderId="37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/>
    </xf>
    <xf numFmtId="49" fontId="1" fillId="0" borderId="12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/>
    </xf>
    <xf numFmtId="49" fontId="1" fillId="0" borderId="38" xfId="0" applyNumberFormat="1" applyFont="1" applyFill="1" applyBorder="1" applyAlignment="1" applyProtection="1">
      <alignment horizontal="right"/>
    </xf>
    <xf numFmtId="49" fontId="1" fillId="0" borderId="16" xfId="0" applyNumberFormat="1" applyFont="1" applyFill="1" applyBorder="1" applyAlignment="1" applyProtection="1">
      <alignment horizontal="right"/>
    </xf>
    <xf numFmtId="49" fontId="1" fillId="0" borderId="22" xfId="0" applyNumberFormat="1" applyFont="1" applyFill="1" applyBorder="1" applyAlignment="1" applyProtection="1">
      <alignment horizontal="right"/>
    </xf>
    <xf numFmtId="49" fontId="1" fillId="0" borderId="16" xfId="0" applyNumberFormat="1" applyFont="1" applyFill="1" applyBorder="1" applyAlignment="1" applyProtection="1">
      <alignment horizontal="center"/>
    </xf>
    <xf numFmtId="164" fontId="1" fillId="17" borderId="38" xfId="0" applyNumberFormat="1" applyFont="1" applyFill="1" applyBorder="1" applyAlignment="1" applyProtection="1">
      <alignment horizontal="center"/>
    </xf>
    <xf numFmtId="164" fontId="1" fillId="17" borderId="16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right"/>
    </xf>
    <xf numFmtId="0" fontId="26" fillId="0" borderId="0" xfId="0" applyFont="1" applyAlignment="1" applyProtection="1">
      <alignment wrapText="1"/>
    </xf>
    <xf numFmtId="0" fontId="26" fillId="0" borderId="0" xfId="0" applyFont="1" applyAlignment="1" applyProtection="1"/>
    <xf numFmtId="49" fontId="1" fillId="0" borderId="35" xfId="0" applyNumberFormat="1" applyFont="1" applyFill="1" applyBorder="1" applyAlignment="1" applyProtection="1">
      <alignment horizontal="center"/>
      <protection locked="0"/>
    </xf>
    <xf numFmtId="49" fontId="1" fillId="0" borderId="28" xfId="0" applyNumberFormat="1" applyFont="1" applyFill="1" applyBorder="1" applyAlignment="1" applyProtection="1">
      <alignment horizontal="center"/>
      <protection locked="0"/>
    </xf>
    <xf numFmtId="164" fontId="25" fillId="18" borderId="38" xfId="0" applyNumberFormat="1" applyFont="1" applyFill="1" applyBorder="1" applyAlignment="1" applyProtection="1">
      <alignment horizontal="right"/>
    </xf>
    <xf numFmtId="164" fontId="25" fillId="18" borderId="16" xfId="0" applyNumberFormat="1" applyFont="1" applyFill="1" applyBorder="1" applyAlignment="1" applyProtection="1">
      <alignment horizontal="right"/>
    </xf>
    <xf numFmtId="14" fontId="1" fillId="0" borderId="27" xfId="0" applyNumberFormat="1" applyFont="1" applyBorder="1" applyAlignment="1" applyProtection="1">
      <alignment horizontal="center"/>
      <protection locked="0"/>
    </xf>
    <xf numFmtId="49" fontId="6" fillId="19" borderId="15" xfId="0" applyNumberFormat="1" applyFont="1" applyFill="1" applyBorder="1" applyAlignment="1" applyProtection="1">
      <alignment horizontal="center" wrapText="1"/>
      <protection locked="0"/>
    </xf>
    <xf numFmtId="49" fontId="6" fillId="19" borderId="12" xfId="0" applyNumberFormat="1" applyFont="1" applyFill="1" applyBorder="1" applyAlignment="1" applyProtection="1">
      <alignment horizontal="center" wrapText="1"/>
      <protection locked="0"/>
    </xf>
    <xf numFmtId="164" fontId="1" fillId="19" borderId="12" xfId="0" applyNumberFormat="1" applyFont="1" applyFill="1" applyBorder="1" applyAlignment="1" applyProtection="1">
      <alignment horizontal="right"/>
      <protection locked="0"/>
    </xf>
    <xf numFmtId="164" fontId="1" fillId="20" borderId="28" xfId="0" applyNumberFormat="1" applyFont="1" applyFill="1" applyBorder="1" applyAlignment="1" applyProtection="1">
      <alignment horizontal="right"/>
    </xf>
    <xf numFmtId="164" fontId="1" fillId="20" borderId="30" xfId="0" applyNumberFormat="1" applyFont="1" applyFill="1" applyBorder="1" applyAlignment="1" applyProtection="1">
      <alignment horizontal="right" vertical="top"/>
    </xf>
    <xf numFmtId="0" fontId="1" fillId="19" borderId="36" xfId="0" applyNumberFormat="1" applyFont="1" applyFill="1" applyBorder="1" applyAlignment="1" applyProtection="1">
      <alignment horizontal="center"/>
    </xf>
    <xf numFmtId="164" fontId="1" fillId="0" borderId="28" xfId="0" applyNumberFormat="1" applyFont="1" applyFill="1" applyBorder="1" applyAlignment="1" applyProtection="1">
      <alignment horizontal="right"/>
      <protection locked="0"/>
    </xf>
    <xf numFmtId="164" fontId="1" fillId="0" borderId="30" xfId="0" applyNumberFormat="1" applyFont="1" applyFill="1" applyBorder="1" applyAlignment="1" applyProtection="1">
      <alignment horizontal="right"/>
      <protection locked="0"/>
    </xf>
    <xf numFmtId="164" fontId="1" fillId="0" borderId="12" xfId="0" applyNumberFormat="1" applyFont="1" applyFill="1" applyBorder="1" applyAlignment="1" applyProtection="1">
      <alignment horizontal="right"/>
    </xf>
    <xf numFmtId="164" fontId="1" fillId="0" borderId="31" xfId="0" applyNumberFormat="1" applyFont="1" applyFill="1" applyBorder="1" applyAlignment="1" applyProtection="1">
      <alignment horizontal="right"/>
    </xf>
    <xf numFmtId="164" fontId="1" fillId="18" borderId="16" xfId="0" applyNumberFormat="1" applyFont="1" applyFill="1" applyBorder="1" applyAlignment="1" applyProtection="1">
      <alignment horizontal="right"/>
    </xf>
    <xf numFmtId="164" fontId="1" fillId="18" borderId="39" xfId="0" applyNumberFormat="1" applyFont="1" applyFill="1" applyBorder="1" applyAlignment="1" applyProtection="1">
      <alignment horizontal="right"/>
    </xf>
    <xf numFmtId="0" fontId="25" fillId="0" borderId="10" xfId="0" applyFont="1" applyBorder="1" applyAlignment="1" applyProtection="1">
      <alignment horizontal="left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49" fontId="1" fillId="0" borderId="37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 applyProtection="1">
      <alignment horizontal="left"/>
    </xf>
    <xf numFmtId="0" fontId="1" fillId="0" borderId="40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 wrapText="1"/>
    </xf>
    <xf numFmtId="0" fontId="1" fillId="0" borderId="50" xfId="0" applyFont="1" applyBorder="1" applyAlignment="1" applyProtection="1">
      <alignment horizontal="right"/>
    </xf>
    <xf numFmtId="0" fontId="1" fillId="0" borderId="51" xfId="0" applyFont="1" applyBorder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49" fontId="1" fillId="0" borderId="20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/>
    </xf>
    <xf numFmtId="49" fontId="1" fillId="0" borderId="20" xfId="0" applyNumberFormat="1" applyFont="1" applyFill="1" applyBorder="1" applyAlignment="1" applyProtection="1">
      <alignment horizontal="center" vertical="center"/>
    </xf>
    <xf numFmtId="49" fontId="1" fillId="0" borderId="21" xfId="0" applyNumberFormat="1" applyFont="1" applyFill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wrapText="1"/>
    </xf>
    <xf numFmtId="49" fontId="7" fillId="15" borderId="20" xfId="0" applyNumberFormat="1" applyFont="1" applyFill="1" applyBorder="1" applyAlignment="1" applyProtection="1">
      <alignment horizontal="left" wrapText="1"/>
    </xf>
    <xf numFmtId="49" fontId="7" fillId="15" borderId="12" xfId="0" applyNumberFormat="1" applyFont="1" applyFill="1" applyBorder="1" applyAlignment="1" applyProtection="1">
      <alignment horizontal="left" wrapText="1"/>
    </xf>
    <xf numFmtId="0" fontId="5" fillId="0" borderId="0" xfId="0" applyFont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0" fontId="7" fillId="15" borderId="46" xfId="0" applyFont="1" applyFill="1" applyBorder="1" applyAlignment="1" applyProtection="1">
      <alignment horizontal="left" vertical="center"/>
    </xf>
    <xf numFmtId="0" fontId="7" fillId="15" borderId="47" xfId="0" applyFont="1" applyFill="1" applyBorder="1" applyAlignment="1" applyProtection="1">
      <alignment horizontal="left" vertical="center"/>
    </xf>
    <xf numFmtId="0" fontId="7" fillId="15" borderId="48" xfId="0" applyFont="1" applyFill="1" applyBorder="1" applyAlignment="1" applyProtection="1">
      <alignment horizontal="left" vertical="center"/>
    </xf>
    <xf numFmtId="49" fontId="7" fillId="15" borderId="23" xfId="0" applyNumberFormat="1" applyFont="1" applyFill="1" applyBorder="1" applyAlignment="1" applyProtection="1">
      <alignment horizontal="left" wrapText="1"/>
    </xf>
    <xf numFmtId="49" fontId="7" fillId="15" borderId="24" xfId="0" applyNumberFormat="1" applyFont="1" applyFill="1" applyBorder="1" applyAlignment="1" applyProtection="1">
      <alignment horizontal="left" wrapText="1"/>
    </xf>
    <xf numFmtId="49" fontId="7" fillId="15" borderId="49" xfId="0" applyNumberFormat="1" applyFont="1" applyFill="1" applyBorder="1" applyAlignment="1" applyProtection="1">
      <alignment horizontal="left" wrapText="1"/>
    </xf>
    <xf numFmtId="49" fontId="1" fillId="0" borderId="45" xfId="0" applyNumberFormat="1" applyFont="1" applyFill="1" applyBorder="1" applyAlignment="1" applyProtection="1">
      <alignment horizontal="center"/>
    </xf>
    <xf numFmtId="49" fontId="1" fillId="0" borderId="16" xfId="0" applyNumberFormat="1" applyFont="1" applyFill="1" applyBorder="1" applyAlignment="1" applyProtection="1">
      <alignment horizontal="center"/>
    </xf>
    <xf numFmtId="0" fontId="1" fillId="0" borderId="44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49" fontId="1" fillId="0" borderId="24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left" wrapText="1"/>
      <protection locked="0"/>
    </xf>
    <xf numFmtId="0" fontId="1" fillId="0" borderId="24" xfId="0" applyFont="1" applyBorder="1" applyAlignment="1" applyProtection="1">
      <alignment horizontal="left"/>
      <protection locked="0"/>
    </xf>
    <xf numFmtId="49" fontId="1" fillId="0" borderId="37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/>
    </xf>
    <xf numFmtId="0" fontId="1" fillId="0" borderId="24" xfId="0" applyFont="1" applyBorder="1" applyAlignment="1" applyProtection="1">
      <alignment horizontal="center"/>
    </xf>
    <xf numFmtId="49" fontId="1" fillId="0" borderId="22" xfId="0" applyNumberFormat="1" applyFont="1" applyFill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right" inden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0" fontId="1" fillId="0" borderId="3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1" fillId="0" borderId="43" xfId="0" applyFont="1" applyBorder="1" applyAlignment="1" applyProtection="1">
      <alignment horizontal="right"/>
    </xf>
    <xf numFmtId="49" fontId="1" fillId="0" borderId="21" xfId="0" applyNumberFormat="1" applyFont="1" applyBorder="1" applyAlignment="1" applyProtection="1">
      <alignment horizontal="center"/>
    </xf>
    <xf numFmtId="49" fontId="1" fillId="0" borderId="24" xfId="0" applyNumberFormat="1" applyFont="1" applyBorder="1" applyAlignment="1" applyProtection="1">
      <alignment horizont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88"/>
  <sheetViews>
    <sheetView tabSelected="1" topLeftCell="A28" workbookViewId="0">
      <selection activeCell="A60" sqref="A60:Q60"/>
    </sheetView>
  </sheetViews>
  <sheetFormatPr defaultRowHeight="12.75" x14ac:dyDescent="0.2"/>
  <cols>
    <col min="1" max="1" width="17.7109375" customWidth="1"/>
    <col min="2" max="2" width="7.7109375" customWidth="1"/>
    <col min="3" max="3" width="4.7109375" customWidth="1"/>
    <col min="4" max="9" width="16.28515625" customWidth="1"/>
    <col min="10" max="10" width="34.42578125" hidden="1" customWidth="1"/>
    <col min="11" max="11" width="7" hidden="1" customWidth="1"/>
    <col min="12" max="17" width="16.28515625" customWidth="1"/>
    <col min="18" max="18" width="30.85546875" hidden="1" customWidth="1"/>
  </cols>
  <sheetData>
    <row r="1" spans="1:18" ht="2.25" customHeight="1" x14ac:dyDescent="0.2">
      <c r="A1" s="22"/>
      <c r="B1" s="22"/>
      <c r="C1" s="22"/>
      <c r="D1" s="22"/>
      <c r="E1" s="22"/>
      <c r="F1" s="22"/>
      <c r="G1" s="23"/>
      <c r="H1" s="23"/>
      <c r="I1" s="88"/>
      <c r="J1" s="88"/>
      <c r="K1" s="88"/>
      <c r="L1" s="89"/>
      <c r="M1" s="89"/>
      <c r="N1" s="89"/>
      <c r="O1" s="89"/>
      <c r="P1" s="89"/>
      <c r="Q1" s="89"/>
      <c r="R1" s="34"/>
    </row>
    <row r="2" spans="1:18" ht="15.75" x14ac:dyDescent="0.25">
      <c r="A2" s="161" t="s">
        <v>0</v>
      </c>
      <c r="B2" s="161"/>
      <c r="C2" s="161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22"/>
      <c r="R2" s="44"/>
    </row>
    <row r="3" spans="1:18" ht="15" customHeight="1" thickBot="1" x14ac:dyDescent="0.3">
      <c r="A3" s="161" t="s">
        <v>1</v>
      </c>
      <c r="B3" s="161"/>
      <c r="C3" s="161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3"/>
      <c r="Q3" s="24" t="s">
        <v>2</v>
      </c>
      <c r="R3" s="44"/>
    </row>
    <row r="4" spans="1:18" ht="12.75" customHeight="1" x14ac:dyDescent="0.2">
      <c r="A4" s="25"/>
      <c r="B4" s="25"/>
      <c r="C4" s="25"/>
      <c r="D4" s="22"/>
      <c r="E4" s="22"/>
      <c r="F4" s="22"/>
      <c r="G4" s="22"/>
      <c r="H4" s="26"/>
      <c r="I4" s="27"/>
      <c r="J4" s="27"/>
      <c r="K4" s="27"/>
      <c r="L4" s="27"/>
      <c r="M4" s="27"/>
      <c r="N4" s="28"/>
      <c r="O4" s="167" t="s">
        <v>24</v>
      </c>
      <c r="P4" s="168"/>
      <c r="Q4" s="30" t="s">
        <v>3</v>
      </c>
      <c r="R4" s="44" t="s">
        <v>62</v>
      </c>
    </row>
    <row r="5" spans="1:18" ht="12.75" customHeight="1" x14ac:dyDescent="0.2">
      <c r="A5" s="22"/>
      <c r="B5" s="22"/>
      <c r="C5" s="22"/>
      <c r="D5" s="31"/>
      <c r="E5" s="22"/>
      <c r="F5" s="29" t="s">
        <v>22</v>
      </c>
      <c r="G5" s="145" t="s">
        <v>67</v>
      </c>
      <c r="H5" s="145"/>
      <c r="I5" s="145"/>
      <c r="J5" s="85"/>
      <c r="K5" s="85"/>
      <c r="L5" s="32"/>
      <c r="M5" s="33"/>
      <c r="N5" s="23"/>
      <c r="O5" s="22"/>
      <c r="P5" s="29" t="s">
        <v>25</v>
      </c>
      <c r="Q5" s="94">
        <v>43466</v>
      </c>
      <c r="R5" s="44" t="s">
        <v>65</v>
      </c>
    </row>
    <row r="6" spans="1:18" ht="12.75" customHeight="1" x14ac:dyDescent="0.2">
      <c r="A6" s="31"/>
      <c r="B6" s="31"/>
      <c r="C6" s="31"/>
      <c r="D6" s="22"/>
      <c r="E6" s="34"/>
      <c r="F6" s="23"/>
      <c r="G6" s="23"/>
      <c r="H6" s="23"/>
      <c r="I6" s="33"/>
      <c r="J6" s="33"/>
      <c r="K6" s="33"/>
      <c r="L6" s="33"/>
      <c r="M6" s="33"/>
      <c r="N6" s="23"/>
      <c r="O6" s="22"/>
      <c r="P6" s="29"/>
      <c r="Q6" s="35"/>
      <c r="R6" s="44" t="s">
        <v>63</v>
      </c>
    </row>
    <row r="7" spans="1:18" ht="12.75" customHeight="1" x14ac:dyDescent="0.2">
      <c r="A7" s="116" t="s">
        <v>4</v>
      </c>
      <c r="B7" s="116"/>
      <c r="C7" s="116"/>
      <c r="D7" s="116"/>
      <c r="E7" s="146" t="s">
        <v>68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29" t="s">
        <v>23</v>
      </c>
      <c r="Q7" s="18"/>
      <c r="R7" s="44" t="s">
        <v>61</v>
      </c>
    </row>
    <row r="8" spans="1:18" ht="12.75" customHeight="1" x14ac:dyDescent="0.2">
      <c r="A8" s="116" t="s">
        <v>5</v>
      </c>
      <c r="B8" s="116"/>
      <c r="C8" s="116"/>
      <c r="D8" s="116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29"/>
      <c r="Q8" s="36"/>
      <c r="R8" s="44"/>
    </row>
    <row r="9" spans="1:18" x14ac:dyDescent="0.2">
      <c r="A9" s="116" t="s">
        <v>6</v>
      </c>
      <c r="B9" s="116"/>
      <c r="C9" s="116"/>
      <c r="D9" s="116"/>
      <c r="E9" s="152" t="s">
        <v>66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29" t="s">
        <v>47</v>
      </c>
      <c r="Q9" s="18"/>
      <c r="R9" s="44"/>
    </row>
    <row r="10" spans="1:18" ht="12.75" customHeight="1" x14ac:dyDescent="0.2">
      <c r="A10" s="116" t="s">
        <v>7</v>
      </c>
      <c r="B10" s="116"/>
      <c r="C10" s="116"/>
      <c r="D10" s="116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29"/>
      <c r="Q10" s="37"/>
      <c r="R10" s="44" t="s">
        <v>64</v>
      </c>
    </row>
    <row r="11" spans="1:18" ht="12.75" customHeight="1" x14ac:dyDescent="0.2">
      <c r="A11" s="116" t="s">
        <v>8</v>
      </c>
      <c r="B11" s="116"/>
      <c r="C11" s="116"/>
      <c r="D11" s="116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29" t="s">
        <v>23</v>
      </c>
      <c r="Q11" s="18"/>
      <c r="R11" s="44"/>
    </row>
    <row r="12" spans="1:18" ht="12.75" customHeight="1" x14ac:dyDescent="0.2">
      <c r="A12" s="116" t="s">
        <v>9</v>
      </c>
      <c r="B12" s="116"/>
      <c r="C12" s="116"/>
      <c r="D12" s="11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29" t="s">
        <v>26</v>
      </c>
      <c r="Q12" s="19"/>
      <c r="R12" s="44" t="s">
        <v>60</v>
      </c>
    </row>
    <row r="13" spans="1:18" ht="12.75" customHeight="1" x14ac:dyDescent="0.2">
      <c r="A13" s="116" t="s">
        <v>10</v>
      </c>
      <c r="B13" s="116"/>
      <c r="C13" s="116"/>
      <c r="D13" s="116"/>
      <c r="E13" s="34"/>
      <c r="F13" s="23"/>
      <c r="G13" s="23"/>
      <c r="H13" s="23"/>
      <c r="I13" s="33"/>
      <c r="J13" s="33"/>
      <c r="K13" s="33"/>
      <c r="L13" s="33"/>
      <c r="M13" s="33"/>
      <c r="N13" s="23"/>
      <c r="O13" s="23"/>
      <c r="P13" s="29"/>
      <c r="Q13" s="36"/>
      <c r="R13" s="44"/>
    </row>
    <row r="14" spans="1:18" ht="12.75" customHeight="1" x14ac:dyDescent="0.2">
      <c r="A14" s="116"/>
      <c r="B14" s="116"/>
      <c r="C14" s="116"/>
      <c r="D14" s="116"/>
      <c r="E14" s="34"/>
      <c r="F14" s="23"/>
      <c r="G14" s="23"/>
      <c r="H14" s="23"/>
      <c r="I14" s="33"/>
      <c r="J14" s="33"/>
      <c r="K14" s="33"/>
      <c r="L14" s="33"/>
      <c r="M14" s="33"/>
      <c r="N14" s="23"/>
      <c r="O14" s="167" t="s">
        <v>27</v>
      </c>
      <c r="P14" s="168"/>
      <c r="Q14" s="36" t="s">
        <v>46</v>
      </c>
      <c r="R14" s="22"/>
    </row>
    <row r="15" spans="1:18" ht="12.75" customHeight="1" thickBot="1" x14ac:dyDescent="0.25">
      <c r="A15" s="123" t="s">
        <v>11</v>
      </c>
      <c r="B15" s="123"/>
      <c r="C15" s="123"/>
      <c r="D15" s="123"/>
      <c r="E15" s="34"/>
      <c r="F15" s="23"/>
      <c r="G15" s="23"/>
      <c r="H15" s="23"/>
      <c r="I15" s="33"/>
      <c r="J15" s="33"/>
      <c r="K15" s="33"/>
      <c r="L15" s="33"/>
      <c r="M15" s="33"/>
      <c r="N15" s="23"/>
      <c r="O15" s="22"/>
      <c r="P15" s="29" t="s">
        <v>28</v>
      </c>
      <c r="Q15" s="38" t="s">
        <v>12</v>
      </c>
    </row>
    <row r="16" spans="1:18" ht="15.75" customHeight="1" x14ac:dyDescent="0.2">
      <c r="A16" s="107" t="s">
        <v>49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22"/>
    </row>
    <row r="17" spans="1:18" ht="12" customHeight="1" x14ac:dyDescent="0.2">
      <c r="A17" s="129" t="s">
        <v>29</v>
      </c>
      <c r="B17" s="129"/>
      <c r="C17" s="118"/>
      <c r="D17" s="117" t="s">
        <v>13</v>
      </c>
      <c r="E17" s="129"/>
      <c r="F17" s="129"/>
      <c r="G17" s="118"/>
      <c r="H17" s="164" t="s">
        <v>14</v>
      </c>
      <c r="I17" s="165"/>
      <c r="J17" s="165"/>
      <c r="K17" s="165"/>
      <c r="L17" s="165"/>
      <c r="M17" s="165"/>
      <c r="N17" s="165"/>
      <c r="O17" s="165"/>
      <c r="P17" s="165"/>
      <c r="Q17" s="165"/>
      <c r="R17" s="22"/>
    </row>
    <row r="18" spans="1:18" ht="12.75" customHeight="1" x14ac:dyDescent="0.2">
      <c r="A18" s="148"/>
      <c r="B18" s="148"/>
      <c r="C18" s="149"/>
      <c r="D18" s="159"/>
      <c r="E18" s="150"/>
      <c r="F18" s="150"/>
      <c r="G18" s="151"/>
      <c r="H18" s="117" t="s">
        <v>15</v>
      </c>
      <c r="I18" s="118"/>
      <c r="J18" s="72"/>
      <c r="K18" s="72"/>
      <c r="L18" s="117" t="s">
        <v>48</v>
      </c>
      <c r="M18" s="118"/>
      <c r="N18" s="156" t="s">
        <v>16</v>
      </c>
      <c r="O18" s="157"/>
      <c r="P18" s="169" t="s">
        <v>17</v>
      </c>
      <c r="Q18" s="170"/>
      <c r="R18" s="22"/>
    </row>
    <row r="19" spans="1:18" ht="15" customHeight="1" x14ac:dyDescent="0.2">
      <c r="A19" s="148"/>
      <c r="B19" s="148"/>
      <c r="C19" s="149"/>
      <c r="D19" s="117" t="s">
        <v>15</v>
      </c>
      <c r="E19" s="118"/>
      <c r="F19" s="117" t="s">
        <v>48</v>
      </c>
      <c r="G19" s="118"/>
      <c r="H19" s="166"/>
      <c r="I19" s="149"/>
      <c r="J19" s="73"/>
      <c r="K19" s="73"/>
      <c r="L19" s="166"/>
      <c r="M19" s="149"/>
      <c r="N19" s="117" t="s">
        <v>15</v>
      </c>
      <c r="O19" s="118"/>
      <c r="P19" s="117" t="s">
        <v>48</v>
      </c>
      <c r="Q19" s="129"/>
      <c r="R19" s="22"/>
    </row>
    <row r="20" spans="1:18" ht="15" customHeight="1" x14ac:dyDescent="0.2">
      <c r="A20" s="148"/>
      <c r="B20" s="148"/>
      <c r="C20" s="149"/>
      <c r="D20" s="159"/>
      <c r="E20" s="151"/>
      <c r="F20" s="119"/>
      <c r="G20" s="120"/>
      <c r="H20" s="159"/>
      <c r="I20" s="151"/>
      <c r="J20" s="74"/>
      <c r="K20" s="74"/>
      <c r="L20" s="159"/>
      <c r="M20" s="151"/>
      <c r="N20" s="159"/>
      <c r="O20" s="151"/>
      <c r="P20" s="119"/>
      <c r="Q20" s="130"/>
      <c r="R20" s="22"/>
    </row>
    <row r="21" spans="1:18" x14ac:dyDescent="0.2">
      <c r="A21" s="150"/>
      <c r="B21" s="150"/>
      <c r="C21" s="151"/>
      <c r="D21" s="40" t="s">
        <v>18</v>
      </c>
      <c r="E21" s="40" t="s">
        <v>19</v>
      </c>
      <c r="F21" s="40" t="s">
        <v>18</v>
      </c>
      <c r="G21" s="41" t="s">
        <v>19</v>
      </c>
      <c r="H21" s="40" t="s">
        <v>18</v>
      </c>
      <c r="I21" s="40" t="s">
        <v>19</v>
      </c>
      <c r="J21" s="40"/>
      <c r="K21" s="40"/>
      <c r="L21" s="40" t="s">
        <v>18</v>
      </c>
      <c r="M21" s="40" t="s">
        <v>19</v>
      </c>
      <c r="N21" s="40" t="s">
        <v>18</v>
      </c>
      <c r="O21" s="40" t="s">
        <v>19</v>
      </c>
      <c r="P21" s="40" t="s">
        <v>18</v>
      </c>
      <c r="Q21" s="41" t="s">
        <v>19</v>
      </c>
      <c r="R21" s="22"/>
    </row>
    <row r="22" spans="1:18" ht="12" customHeight="1" thickBot="1" x14ac:dyDescent="0.25">
      <c r="A22" s="143">
        <v>1</v>
      </c>
      <c r="B22" s="143"/>
      <c r="C22" s="144"/>
      <c r="D22" s="42">
        <v>2</v>
      </c>
      <c r="E22" s="42">
        <v>3</v>
      </c>
      <c r="F22" s="42">
        <v>4</v>
      </c>
      <c r="G22" s="43">
        <v>5</v>
      </c>
      <c r="H22" s="42">
        <v>6</v>
      </c>
      <c r="I22" s="42">
        <v>7</v>
      </c>
      <c r="J22" s="42"/>
      <c r="K22" s="42"/>
      <c r="L22" s="42">
        <v>8</v>
      </c>
      <c r="M22" s="42">
        <v>9</v>
      </c>
      <c r="N22" s="42">
        <v>10</v>
      </c>
      <c r="O22" s="42">
        <v>11</v>
      </c>
      <c r="P22" s="43">
        <v>12</v>
      </c>
      <c r="Q22" s="43">
        <v>13</v>
      </c>
      <c r="R22" s="22"/>
    </row>
    <row r="23" spans="1:18" ht="12" customHeight="1" x14ac:dyDescent="0.2">
      <c r="A23" s="135" t="s">
        <v>40</v>
      </c>
      <c r="B23" s="136"/>
      <c r="C23" s="137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65"/>
      <c r="R23" s="44"/>
    </row>
    <row r="24" spans="1:18" x14ac:dyDescent="0.2">
      <c r="A24" s="68" t="s">
        <v>99</v>
      </c>
      <c r="B24" s="16" t="s">
        <v>100</v>
      </c>
      <c r="C24" s="16" t="s">
        <v>98</v>
      </c>
      <c r="D24" s="54"/>
      <c r="E24" s="55"/>
      <c r="F24" s="55"/>
      <c r="G24" s="56">
        <v>3493.2</v>
      </c>
      <c r="H24" s="57">
        <v>0</v>
      </c>
      <c r="I24" s="57">
        <v>0</v>
      </c>
      <c r="J24" s="57" t="str">
        <f t="shared" ref="J24:J29" si="0">IF(A24="","00000000000000000",A24)&amp;IF(B24="","000000",B24)&amp;IF(C24="","000",C24)</f>
        <v>07020000000000120240110121</v>
      </c>
      <c r="K24" s="57"/>
      <c r="L24" s="57">
        <v>3493.2</v>
      </c>
      <c r="M24" s="57">
        <v>0</v>
      </c>
      <c r="N24" s="57">
        <v>0</v>
      </c>
      <c r="O24" s="57">
        <v>0</v>
      </c>
      <c r="P24" s="57">
        <v>0</v>
      </c>
      <c r="Q24" s="58">
        <v>3493.2</v>
      </c>
      <c r="R24" s="70"/>
    </row>
    <row r="25" spans="1:18" x14ac:dyDescent="0.2">
      <c r="A25" s="68" t="s">
        <v>101</v>
      </c>
      <c r="B25" s="16" t="s">
        <v>100</v>
      </c>
      <c r="C25" s="16" t="s">
        <v>102</v>
      </c>
      <c r="D25" s="54"/>
      <c r="E25" s="55"/>
      <c r="F25" s="55"/>
      <c r="G25" s="56">
        <v>157539.65</v>
      </c>
      <c r="H25" s="57">
        <v>0</v>
      </c>
      <c r="I25" s="57">
        <v>0</v>
      </c>
      <c r="J25" s="57" t="str">
        <f t="shared" si="0"/>
        <v>07020000000000180240110189</v>
      </c>
      <c r="K25" s="57"/>
      <c r="L25" s="57">
        <v>157539.65</v>
      </c>
      <c r="M25" s="57">
        <v>0</v>
      </c>
      <c r="N25" s="57">
        <v>0</v>
      </c>
      <c r="O25" s="57">
        <v>0</v>
      </c>
      <c r="P25" s="57">
        <v>0</v>
      </c>
      <c r="Q25" s="58">
        <v>157539.65</v>
      </c>
      <c r="R25" s="70"/>
    </row>
    <row r="26" spans="1:18" x14ac:dyDescent="0.2">
      <c r="A26" s="68" t="s">
        <v>72</v>
      </c>
      <c r="B26" s="16" t="s">
        <v>73</v>
      </c>
      <c r="C26" s="16" t="s">
        <v>70</v>
      </c>
      <c r="D26" s="54"/>
      <c r="E26" s="55"/>
      <c r="F26" s="55"/>
      <c r="G26" s="56">
        <v>675436.47</v>
      </c>
      <c r="H26" s="57">
        <v>0</v>
      </c>
      <c r="I26" s="57">
        <v>0</v>
      </c>
      <c r="J26" s="57" t="str">
        <f t="shared" si="0"/>
        <v>07020000000000130440110131</v>
      </c>
      <c r="K26" s="57"/>
      <c r="L26" s="57">
        <v>675436.47</v>
      </c>
      <c r="M26" s="57">
        <v>0</v>
      </c>
      <c r="N26" s="57">
        <v>0</v>
      </c>
      <c r="O26" s="57">
        <v>0</v>
      </c>
      <c r="P26" s="57">
        <v>0</v>
      </c>
      <c r="Q26" s="58">
        <v>675436.47</v>
      </c>
      <c r="R26" s="70"/>
    </row>
    <row r="27" spans="1:18" x14ac:dyDescent="0.2">
      <c r="A27" s="68" t="s">
        <v>104</v>
      </c>
      <c r="B27" s="16" t="s">
        <v>73</v>
      </c>
      <c r="C27" s="16" t="s">
        <v>103</v>
      </c>
      <c r="D27" s="54"/>
      <c r="E27" s="55"/>
      <c r="F27" s="55">
        <v>2266236</v>
      </c>
      <c r="G27" s="56">
        <v>773000</v>
      </c>
      <c r="H27" s="57">
        <v>0</v>
      </c>
      <c r="I27" s="57">
        <v>0</v>
      </c>
      <c r="J27" s="57" t="str">
        <f t="shared" si="0"/>
        <v>07020000000000410440110172</v>
      </c>
      <c r="K27" s="57"/>
      <c r="L27" s="57">
        <v>773000</v>
      </c>
      <c r="M27" s="57">
        <v>2266236</v>
      </c>
      <c r="N27" s="57">
        <v>0</v>
      </c>
      <c r="O27" s="57">
        <v>0</v>
      </c>
      <c r="P27" s="57">
        <v>2266236</v>
      </c>
      <c r="Q27" s="58">
        <v>773000</v>
      </c>
      <c r="R27" s="70"/>
    </row>
    <row r="28" spans="1:18" x14ac:dyDescent="0.2">
      <c r="A28" s="68" t="s">
        <v>101</v>
      </c>
      <c r="B28" s="16" t="s">
        <v>73</v>
      </c>
      <c r="C28" s="16" t="s">
        <v>102</v>
      </c>
      <c r="D28" s="54"/>
      <c r="E28" s="55"/>
      <c r="F28" s="55"/>
      <c r="G28" s="56">
        <v>2032000</v>
      </c>
      <c r="H28" s="57">
        <v>0</v>
      </c>
      <c r="I28" s="57">
        <v>0</v>
      </c>
      <c r="J28" s="57" t="str">
        <f t="shared" si="0"/>
        <v>07020000000000180440110189</v>
      </c>
      <c r="K28" s="57"/>
      <c r="L28" s="57">
        <v>2032000</v>
      </c>
      <c r="M28" s="57">
        <v>0</v>
      </c>
      <c r="N28" s="57">
        <v>0</v>
      </c>
      <c r="O28" s="57">
        <v>0</v>
      </c>
      <c r="P28" s="57">
        <v>0</v>
      </c>
      <c r="Q28" s="58">
        <v>2032000</v>
      </c>
      <c r="R28" s="70"/>
    </row>
    <row r="29" spans="1:18" x14ac:dyDescent="0.2">
      <c r="A29" s="68" t="s">
        <v>101</v>
      </c>
      <c r="B29" s="16" t="s">
        <v>105</v>
      </c>
      <c r="C29" s="16" t="s">
        <v>106</v>
      </c>
      <c r="D29" s="54"/>
      <c r="E29" s="55">
        <v>2231903.09</v>
      </c>
      <c r="F29" s="55"/>
      <c r="G29" s="56"/>
      <c r="H29" s="57">
        <v>2231903.09</v>
      </c>
      <c r="I29" s="57">
        <v>0</v>
      </c>
      <c r="J29" s="57" t="str">
        <f t="shared" si="0"/>
        <v>07020000000000180540110183</v>
      </c>
      <c r="K29" s="57"/>
      <c r="L29" s="57">
        <v>0</v>
      </c>
      <c r="M29" s="57">
        <v>0</v>
      </c>
      <c r="N29" s="57">
        <v>0</v>
      </c>
      <c r="O29" s="57">
        <v>2231903.09</v>
      </c>
      <c r="P29" s="57">
        <v>0</v>
      </c>
      <c r="Q29" s="58">
        <v>0</v>
      </c>
      <c r="R29" s="70"/>
    </row>
    <row r="30" spans="1:18" x14ac:dyDescent="0.2">
      <c r="A30" s="131" t="s">
        <v>41</v>
      </c>
      <c r="B30" s="132"/>
      <c r="C30" s="132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7"/>
      <c r="R30" s="70"/>
    </row>
    <row r="31" spans="1:18" x14ac:dyDescent="0.2">
      <c r="A31" s="69" t="s">
        <v>85</v>
      </c>
      <c r="B31" s="17" t="s">
        <v>86</v>
      </c>
      <c r="C31" s="17" t="s">
        <v>82</v>
      </c>
      <c r="D31" s="59"/>
      <c r="E31" s="59"/>
      <c r="F31" s="59">
        <v>142371.07999999999</v>
      </c>
      <c r="G31" s="59"/>
      <c r="H31" s="57">
        <v>0</v>
      </c>
      <c r="I31" s="57">
        <v>0</v>
      </c>
      <c r="J31" s="57" t="str">
        <f t="shared" ref="J31:J51" si="1">IF(A31="","00000000000000000",A31)&amp;IF(B31="","000000",B31)&amp;IF(C31="","000",C31)</f>
        <v>07020000000000000240120272</v>
      </c>
      <c r="K31" s="57"/>
      <c r="L31" s="57">
        <v>0</v>
      </c>
      <c r="M31" s="57">
        <v>142371.07999999999</v>
      </c>
      <c r="N31" s="57">
        <v>0</v>
      </c>
      <c r="O31" s="57">
        <v>0</v>
      </c>
      <c r="P31" s="57">
        <v>142371.07999999999</v>
      </c>
      <c r="Q31" s="58">
        <v>0</v>
      </c>
      <c r="R31" s="70"/>
    </row>
    <row r="32" spans="1:18" x14ac:dyDescent="0.2">
      <c r="A32" s="69" t="s">
        <v>87</v>
      </c>
      <c r="B32" s="17" t="s">
        <v>86</v>
      </c>
      <c r="C32" s="17" t="s">
        <v>88</v>
      </c>
      <c r="D32" s="59"/>
      <c r="E32" s="59"/>
      <c r="F32" s="59">
        <v>27.51</v>
      </c>
      <c r="G32" s="59"/>
      <c r="H32" s="57">
        <v>0</v>
      </c>
      <c r="I32" s="57">
        <v>0</v>
      </c>
      <c r="J32" s="57" t="str">
        <f t="shared" si="1"/>
        <v>07020000000000853240120292</v>
      </c>
      <c r="K32" s="57"/>
      <c r="L32" s="57">
        <v>0</v>
      </c>
      <c r="M32" s="57">
        <v>27.51</v>
      </c>
      <c r="N32" s="57">
        <v>0</v>
      </c>
      <c r="O32" s="57">
        <v>0</v>
      </c>
      <c r="P32" s="57">
        <v>27.51</v>
      </c>
      <c r="Q32" s="58">
        <v>0</v>
      </c>
      <c r="R32" s="70"/>
    </row>
    <row r="33" spans="1:18" x14ac:dyDescent="0.2">
      <c r="A33" s="69" t="s">
        <v>87</v>
      </c>
      <c r="B33" s="17" t="s">
        <v>86</v>
      </c>
      <c r="C33" s="17" t="s">
        <v>89</v>
      </c>
      <c r="D33" s="59"/>
      <c r="E33" s="59"/>
      <c r="F33" s="59">
        <v>4546.9399999999996</v>
      </c>
      <c r="G33" s="59"/>
      <c r="H33" s="57">
        <v>0</v>
      </c>
      <c r="I33" s="57">
        <v>0</v>
      </c>
      <c r="J33" s="57" t="str">
        <f t="shared" si="1"/>
        <v>07020000000000853240120293</v>
      </c>
      <c r="K33" s="57"/>
      <c r="L33" s="57">
        <v>0</v>
      </c>
      <c r="M33" s="57">
        <v>4546.9399999999996</v>
      </c>
      <c r="N33" s="57">
        <v>0</v>
      </c>
      <c r="O33" s="57">
        <v>0</v>
      </c>
      <c r="P33" s="57">
        <v>4546.9399999999996</v>
      </c>
      <c r="Q33" s="58">
        <v>0</v>
      </c>
      <c r="R33" s="70"/>
    </row>
    <row r="34" spans="1:18" x14ac:dyDescent="0.2">
      <c r="A34" s="68" t="s">
        <v>72</v>
      </c>
      <c r="B34" s="16" t="s">
        <v>100</v>
      </c>
      <c r="C34" s="16" t="s">
        <v>70</v>
      </c>
      <c r="D34" s="54"/>
      <c r="E34" s="55"/>
      <c r="F34" s="55">
        <v>699</v>
      </c>
      <c r="G34" s="56"/>
      <c r="H34" s="57">
        <v>0</v>
      </c>
      <c r="I34" s="57">
        <v>0</v>
      </c>
      <c r="J34" s="57" t="str">
        <f t="shared" si="1"/>
        <v>07020000000000130240110131</v>
      </c>
      <c r="K34" s="57"/>
      <c r="L34" s="57"/>
      <c r="M34" s="57">
        <v>699</v>
      </c>
      <c r="N34" s="57">
        <v>0</v>
      </c>
      <c r="O34" s="57">
        <v>0</v>
      </c>
      <c r="P34" s="57">
        <v>699</v>
      </c>
      <c r="Q34" s="58"/>
      <c r="R34" s="70"/>
    </row>
    <row r="35" spans="1:18" x14ac:dyDescent="0.2">
      <c r="A35" s="69" t="s">
        <v>90</v>
      </c>
      <c r="B35" s="17" t="s">
        <v>91</v>
      </c>
      <c r="C35" s="17" t="s">
        <v>74</v>
      </c>
      <c r="D35" s="59"/>
      <c r="E35" s="59"/>
      <c r="F35" s="59">
        <v>520560.56</v>
      </c>
      <c r="G35" s="59"/>
      <c r="H35" s="57">
        <v>0</v>
      </c>
      <c r="I35" s="57">
        <v>0</v>
      </c>
      <c r="J35" s="57" t="str">
        <f t="shared" si="1"/>
        <v>07020000000000111440120211</v>
      </c>
      <c r="K35" s="57"/>
      <c r="L35" s="57">
        <v>0</v>
      </c>
      <c r="M35" s="57">
        <v>520560.56</v>
      </c>
      <c r="N35" s="57">
        <v>0</v>
      </c>
      <c r="O35" s="57">
        <v>0</v>
      </c>
      <c r="P35" s="57">
        <v>520560.56</v>
      </c>
      <c r="Q35" s="58">
        <v>0</v>
      </c>
      <c r="R35" s="70"/>
    </row>
    <row r="36" spans="1:18" x14ac:dyDescent="0.2">
      <c r="A36" s="69" t="s">
        <v>92</v>
      </c>
      <c r="B36" s="17" t="s">
        <v>91</v>
      </c>
      <c r="C36" s="17" t="s">
        <v>76</v>
      </c>
      <c r="D36" s="59"/>
      <c r="E36" s="59"/>
      <c r="F36" s="59">
        <v>157209.28</v>
      </c>
      <c r="G36" s="59"/>
      <c r="H36" s="57">
        <v>0</v>
      </c>
      <c r="I36" s="57">
        <v>0</v>
      </c>
      <c r="J36" s="57" t="str">
        <f t="shared" si="1"/>
        <v>07020000000000119440120213</v>
      </c>
      <c r="K36" s="57"/>
      <c r="L36" s="57">
        <v>0</v>
      </c>
      <c r="M36" s="57">
        <v>157209.28</v>
      </c>
      <c r="N36" s="57">
        <v>0</v>
      </c>
      <c r="O36" s="57">
        <v>0</v>
      </c>
      <c r="P36" s="57">
        <v>157209.28</v>
      </c>
      <c r="Q36" s="58">
        <v>0</v>
      </c>
      <c r="R36" s="70"/>
    </row>
    <row r="37" spans="1:18" x14ac:dyDescent="0.2">
      <c r="A37" s="69" t="s">
        <v>93</v>
      </c>
      <c r="B37" s="17" t="s">
        <v>91</v>
      </c>
      <c r="C37" s="17" t="s">
        <v>79</v>
      </c>
      <c r="D37" s="59"/>
      <c r="E37" s="59"/>
      <c r="F37" s="59">
        <v>2001.17</v>
      </c>
      <c r="G37" s="59"/>
      <c r="H37" s="57">
        <v>0</v>
      </c>
      <c r="I37" s="57">
        <v>0</v>
      </c>
      <c r="J37" s="57" t="str">
        <f t="shared" si="1"/>
        <v>07020000000000244440120225</v>
      </c>
      <c r="K37" s="57"/>
      <c r="L37" s="57">
        <v>0</v>
      </c>
      <c r="M37" s="57">
        <v>2001.17</v>
      </c>
      <c r="N37" s="57">
        <v>0</v>
      </c>
      <c r="O37" s="57">
        <v>0</v>
      </c>
      <c r="P37" s="57">
        <v>2001.17</v>
      </c>
      <c r="Q37" s="58">
        <v>0</v>
      </c>
      <c r="R37" s="70"/>
    </row>
    <row r="38" spans="1:18" x14ac:dyDescent="0.2">
      <c r="A38" s="69" t="s">
        <v>93</v>
      </c>
      <c r="B38" s="17" t="s">
        <v>91</v>
      </c>
      <c r="C38" s="17" t="s">
        <v>80</v>
      </c>
      <c r="D38" s="59"/>
      <c r="E38" s="59"/>
      <c r="F38" s="59">
        <v>101999</v>
      </c>
      <c r="G38" s="59"/>
      <c r="H38" s="57">
        <v>0</v>
      </c>
      <c r="I38" s="57">
        <v>0</v>
      </c>
      <c r="J38" s="57" t="str">
        <f t="shared" si="1"/>
        <v>07020000000000244440120226</v>
      </c>
      <c r="K38" s="57"/>
      <c r="L38" s="57">
        <v>0</v>
      </c>
      <c r="M38" s="57">
        <v>101999</v>
      </c>
      <c r="N38" s="57">
        <v>0</v>
      </c>
      <c r="O38" s="57">
        <v>0</v>
      </c>
      <c r="P38" s="57">
        <v>101999</v>
      </c>
      <c r="Q38" s="58">
        <v>0</v>
      </c>
      <c r="R38" s="70"/>
    </row>
    <row r="39" spans="1:18" x14ac:dyDescent="0.2">
      <c r="A39" s="69" t="s">
        <v>85</v>
      </c>
      <c r="B39" s="17" t="s">
        <v>91</v>
      </c>
      <c r="C39" s="17" t="s">
        <v>81</v>
      </c>
      <c r="D39" s="59"/>
      <c r="E39" s="59"/>
      <c r="F39" s="59">
        <v>699678.56</v>
      </c>
      <c r="G39" s="59"/>
      <c r="H39" s="57">
        <v>0</v>
      </c>
      <c r="I39" s="57">
        <v>0</v>
      </c>
      <c r="J39" s="57" t="str">
        <f t="shared" si="1"/>
        <v>07020000000000000440120271</v>
      </c>
      <c r="K39" s="57"/>
      <c r="L39" s="57">
        <v>0</v>
      </c>
      <c r="M39" s="57">
        <v>699678.56</v>
      </c>
      <c r="N39" s="57">
        <v>0</v>
      </c>
      <c r="O39" s="57">
        <v>0</v>
      </c>
      <c r="P39" s="57">
        <v>699678.56</v>
      </c>
      <c r="Q39" s="58">
        <v>0</v>
      </c>
      <c r="R39" s="70"/>
    </row>
    <row r="40" spans="1:18" x14ac:dyDescent="0.2">
      <c r="A40" s="69" t="s">
        <v>85</v>
      </c>
      <c r="B40" s="17" t="s">
        <v>91</v>
      </c>
      <c r="C40" s="17" t="s">
        <v>82</v>
      </c>
      <c r="D40" s="59"/>
      <c r="E40" s="59"/>
      <c r="F40" s="59">
        <v>144755.01999999999</v>
      </c>
      <c r="G40" s="59"/>
      <c r="H40" s="57">
        <v>0</v>
      </c>
      <c r="I40" s="57">
        <v>0</v>
      </c>
      <c r="J40" s="57" t="str">
        <f t="shared" si="1"/>
        <v>07020000000000000440120272</v>
      </c>
      <c r="K40" s="57"/>
      <c r="L40" s="57">
        <v>0</v>
      </c>
      <c r="M40" s="57">
        <v>144755.01999999999</v>
      </c>
      <c r="N40" s="57">
        <v>0</v>
      </c>
      <c r="O40" s="57">
        <v>0</v>
      </c>
      <c r="P40" s="57">
        <v>144755.01999999999</v>
      </c>
      <c r="Q40" s="58">
        <v>0</v>
      </c>
      <c r="R40" s="70"/>
    </row>
    <row r="41" spans="1:18" x14ac:dyDescent="0.2">
      <c r="A41" s="69" t="s">
        <v>94</v>
      </c>
      <c r="B41" s="17" t="s">
        <v>91</v>
      </c>
      <c r="C41" s="17" t="s">
        <v>95</v>
      </c>
      <c r="D41" s="59"/>
      <c r="E41" s="59"/>
      <c r="F41" s="59">
        <v>52994</v>
      </c>
      <c r="G41" s="59"/>
      <c r="H41" s="57">
        <v>0</v>
      </c>
      <c r="I41" s="57">
        <v>0</v>
      </c>
      <c r="J41" s="57" t="str">
        <f t="shared" si="1"/>
        <v>07020000000000851440120291</v>
      </c>
      <c r="K41" s="57"/>
      <c r="L41" s="57">
        <v>0</v>
      </c>
      <c r="M41" s="57">
        <v>52994</v>
      </c>
      <c r="N41" s="57">
        <v>0</v>
      </c>
      <c r="O41" s="57">
        <v>0</v>
      </c>
      <c r="P41" s="57">
        <v>52994</v>
      </c>
      <c r="Q41" s="58">
        <v>0</v>
      </c>
      <c r="R41" s="70"/>
    </row>
    <row r="42" spans="1:18" x14ac:dyDescent="0.2">
      <c r="A42" s="69" t="s">
        <v>87</v>
      </c>
      <c r="B42" s="17" t="s">
        <v>91</v>
      </c>
      <c r="C42" s="17" t="s">
        <v>88</v>
      </c>
      <c r="D42" s="59"/>
      <c r="E42" s="59"/>
      <c r="F42" s="59">
        <v>10</v>
      </c>
      <c r="G42" s="59"/>
      <c r="H42" s="57">
        <v>0</v>
      </c>
      <c r="I42" s="57">
        <v>0</v>
      </c>
      <c r="J42" s="57" t="str">
        <f t="shared" si="1"/>
        <v>07020000000000853440120292</v>
      </c>
      <c r="K42" s="57"/>
      <c r="L42" s="57">
        <v>0</v>
      </c>
      <c r="M42" s="57">
        <v>10</v>
      </c>
      <c r="N42" s="57">
        <v>0</v>
      </c>
      <c r="O42" s="57">
        <v>0</v>
      </c>
      <c r="P42" s="57">
        <v>10</v>
      </c>
      <c r="Q42" s="58">
        <v>0</v>
      </c>
      <c r="R42" s="70"/>
    </row>
    <row r="43" spans="1:18" x14ac:dyDescent="0.2">
      <c r="A43" s="69" t="s">
        <v>87</v>
      </c>
      <c r="B43" s="17" t="s">
        <v>91</v>
      </c>
      <c r="C43" s="17" t="s">
        <v>89</v>
      </c>
      <c r="D43" s="59"/>
      <c r="E43" s="59"/>
      <c r="F43" s="59">
        <v>47.06</v>
      </c>
      <c r="G43" s="59"/>
      <c r="H43" s="57">
        <v>0</v>
      </c>
      <c r="I43" s="57">
        <v>0</v>
      </c>
      <c r="J43" s="57" t="str">
        <f t="shared" si="1"/>
        <v>07020000000000853440120293</v>
      </c>
      <c r="K43" s="57"/>
      <c r="L43" s="57">
        <v>0</v>
      </c>
      <c r="M43" s="57">
        <v>47.06</v>
      </c>
      <c r="N43" s="57">
        <v>0</v>
      </c>
      <c r="O43" s="57">
        <v>0</v>
      </c>
      <c r="P43" s="57">
        <v>47.06</v>
      </c>
      <c r="Q43" s="58">
        <v>0</v>
      </c>
      <c r="R43" s="70"/>
    </row>
    <row r="44" spans="1:18" x14ac:dyDescent="0.2">
      <c r="A44" s="69" t="s">
        <v>90</v>
      </c>
      <c r="B44" s="17" t="s">
        <v>96</v>
      </c>
      <c r="C44" s="17" t="s">
        <v>74</v>
      </c>
      <c r="D44" s="59">
        <v>588118.84</v>
      </c>
      <c r="E44" s="59"/>
      <c r="F44" s="59"/>
      <c r="G44" s="59"/>
      <c r="H44" s="57">
        <v>0</v>
      </c>
      <c r="I44" s="57">
        <v>588118.84</v>
      </c>
      <c r="J44" s="57" t="str">
        <f t="shared" si="1"/>
        <v>07020000000000111540120211</v>
      </c>
      <c r="K44" s="57"/>
      <c r="L44" s="57">
        <v>0</v>
      </c>
      <c r="M44" s="57">
        <v>0</v>
      </c>
      <c r="N44" s="57">
        <v>588118.84</v>
      </c>
      <c r="O44" s="57">
        <v>0</v>
      </c>
      <c r="P44" s="57">
        <v>0</v>
      </c>
      <c r="Q44" s="58">
        <v>0</v>
      </c>
      <c r="R44" s="70"/>
    </row>
    <row r="45" spans="1:18" x14ac:dyDescent="0.2">
      <c r="A45" s="69" t="s">
        <v>92</v>
      </c>
      <c r="B45" s="17" t="s">
        <v>96</v>
      </c>
      <c r="C45" s="17" t="s">
        <v>76</v>
      </c>
      <c r="D45" s="59">
        <v>166128.54999999999</v>
      </c>
      <c r="E45" s="59"/>
      <c r="F45" s="59"/>
      <c r="G45" s="59"/>
      <c r="H45" s="57">
        <v>0</v>
      </c>
      <c r="I45" s="57">
        <v>166128.54999999999</v>
      </c>
      <c r="J45" s="57" t="str">
        <f t="shared" si="1"/>
        <v>07020000000000119540120213</v>
      </c>
      <c r="K45" s="57"/>
      <c r="L45" s="57">
        <v>0</v>
      </c>
      <c r="M45" s="57">
        <v>0</v>
      </c>
      <c r="N45" s="57">
        <v>166128.54999999999</v>
      </c>
      <c r="O45" s="57">
        <v>0</v>
      </c>
      <c r="P45" s="57">
        <v>0</v>
      </c>
      <c r="Q45" s="58">
        <v>0</v>
      </c>
      <c r="R45" s="70"/>
    </row>
    <row r="46" spans="1:18" x14ac:dyDescent="0.2">
      <c r="A46" s="69" t="s">
        <v>93</v>
      </c>
      <c r="B46" s="17" t="s">
        <v>96</v>
      </c>
      <c r="C46" s="17" t="s">
        <v>77</v>
      </c>
      <c r="D46" s="59">
        <v>12000</v>
      </c>
      <c r="E46" s="59"/>
      <c r="F46" s="59"/>
      <c r="G46" s="59"/>
      <c r="H46" s="57">
        <v>0</v>
      </c>
      <c r="I46" s="57">
        <v>12000</v>
      </c>
      <c r="J46" s="57" t="str">
        <f t="shared" si="1"/>
        <v>07020000000000244540120221</v>
      </c>
      <c r="K46" s="57"/>
      <c r="L46" s="57">
        <v>0</v>
      </c>
      <c r="M46" s="57">
        <v>0</v>
      </c>
      <c r="N46" s="57">
        <v>12000</v>
      </c>
      <c r="O46" s="57">
        <v>0</v>
      </c>
      <c r="P46" s="57">
        <v>0</v>
      </c>
      <c r="Q46" s="58">
        <v>0</v>
      </c>
      <c r="R46" s="70"/>
    </row>
    <row r="47" spans="1:18" x14ac:dyDescent="0.2">
      <c r="A47" s="69" t="s">
        <v>93</v>
      </c>
      <c r="B47" s="17" t="s">
        <v>96</v>
      </c>
      <c r="C47" s="17" t="s">
        <v>79</v>
      </c>
      <c r="D47" s="59">
        <v>70998</v>
      </c>
      <c r="E47" s="59"/>
      <c r="F47" s="59"/>
      <c r="G47" s="59"/>
      <c r="H47" s="57">
        <v>0</v>
      </c>
      <c r="I47" s="57">
        <v>70998</v>
      </c>
      <c r="J47" s="57" t="str">
        <f t="shared" si="1"/>
        <v>07020000000000244540120225</v>
      </c>
      <c r="K47" s="57"/>
      <c r="L47" s="57">
        <v>0</v>
      </c>
      <c r="M47" s="57">
        <v>0</v>
      </c>
      <c r="N47" s="57">
        <v>70998</v>
      </c>
      <c r="O47" s="57">
        <v>0</v>
      </c>
      <c r="P47" s="57">
        <v>0</v>
      </c>
      <c r="Q47" s="58">
        <v>0</v>
      </c>
      <c r="R47" s="70"/>
    </row>
    <row r="48" spans="1:18" x14ac:dyDescent="0.2">
      <c r="A48" s="69" t="s">
        <v>93</v>
      </c>
      <c r="B48" s="17" t="s">
        <v>96</v>
      </c>
      <c r="C48" s="17" t="s">
        <v>80</v>
      </c>
      <c r="D48" s="59">
        <v>81933.509999999995</v>
      </c>
      <c r="E48" s="59"/>
      <c r="F48" s="59"/>
      <c r="G48" s="59"/>
      <c r="H48" s="57">
        <v>0</v>
      </c>
      <c r="I48" s="57">
        <v>81933.509999999995</v>
      </c>
      <c r="J48" s="57" t="str">
        <f t="shared" si="1"/>
        <v>07020000000000244540120226</v>
      </c>
      <c r="K48" s="57"/>
      <c r="L48" s="57">
        <v>0</v>
      </c>
      <c r="M48" s="57">
        <v>0</v>
      </c>
      <c r="N48" s="57">
        <v>81933.509999999995</v>
      </c>
      <c r="O48" s="57">
        <v>0</v>
      </c>
      <c r="P48" s="57">
        <v>0</v>
      </c>
      <c r="Q48" s="58">
        <v>0</v>
      </c>
      <c r="R48" s="70"/>
    </row>
    <row r="49" spans="1:18" x14ac:dyDescent="0.2">
      <c r="A49" s="69" t="s">
        <v>85</v>
      </c>
      <c r="B49" s="17" t="s">
        <v>96</v>
      </c>
      <c r="C49" s="17" t="s">
        <v>82</v>
      </c>
      <c r="D49" s="59">
        <v>1070076.48</v>
      </c>
      <c r="E49" s="59"/>
      <c r="F49" s="59"/>
      <c r="G49" s="59"/>
      <c r="H49" s="57">
        <v>0</v>
      </c>
      <c r="I49" s="57">
        <v>1070076.48</v>
      </c>
      <c r="J49" s="57" t="str">
        <f t="shared" si="1"/>
        <v>07020000000000000540120272</v>
      </c>
      <c r="K49" s="57"/>
      <c r="L49" s="57">
        <v>0</v>
      </c>
      <c r="M49" s="57">
        <v>0</v>
      </c>
      <c r="N49" s="57">
        <v>1070076.48</v>
      </c>
      <c r="O49" s="57">
        <v>0</v>
      </c>
      <c r="P49" s="57">
        <v>0</v>
      </c>
      <c r="Q49" s="58">
        <v>0</v>
      </c>
      <c r="R49" s="70"/>
    </row>
    <row r="50" spans="1:18" x14ac:dyDescent="0.2">
      <c r="A50" s="69" t="s">
        <v>97</v>
      </c>
      <c r="B50" s="17" t="s">
        <v>96</v>
      </c>
      <c r="C50" s="17" t="s">
        <v>95</v>
      </c>
      <c r="D50" s="59">
        <v>12967.56</v>
      </c>
      <c r="E50" s="59"/>
      <c r="F50" s="59"/>
      <c r="G50" s="59"/>
      <c r="H50" s="57">
        <v>0</v>
      </c>
      <c r="I50" s="57">
        <v>12967.56</v>
      </c>
      <c r="J50" s="57" t="str">
        <f t="shared" si="1"/>
        <v>07020000000000852540120291</v>
      </c>
      <c r="K50" s="57"/>
      <c r="L50" s="57">
        <v>0</v>
      </c>
      <c r="M50" s="57">
        <v>0</v>
      </c>
      <c r="N50" s="57">
        <v>12967.56</v>
      </c>
      <c r="O50" s="57">
        <v>0</v>
      </c>
      <c r="P50" s="57">
        <v>0</v>
      </c>
      <c r="Q50" s="58">
        <v>0</v>
      </c>
      <c r="R50" s="70"/>
    </row>
    <row r="51" spans="1:18" x14ac:dyDescent="0.2">
      <c r="A51" s="69" t="s">
        <v>87</v>
      </c>
      <c r="B51" s="17" t="s">
        <v>96</v>
      </c>
      <c r="C51" s="17" t="s">
        <v>95</v>
      </c>
      <c r="D51" s="59">
        <v>2850</v>
      </c>
      <c r="E51" s="59"/>
      <c r="F51" s="59"/>
      <c r="G51" s="59"/>
      <c r="H51" s="57">
        <v>0</v>
      </c>
      <c r="I51" s="57">
        <v>2850</v>
      </c>
      <c r="J51" s="57" t="str">
        <f t="shared" si="1"/>
        <v>07020000000000853540120291</v>
      </c>
      <c r="K51" s="57"/>
      <c r="L51" s="57">
        <v>0</v>
      </c>
      <c r="M51" s="57">
        <v>0</v>
      </c>
      <c r="N51" s="57">
        <v>2850</v>
      </c>
      <c r="O51" s="57">
        <v>0</v>
      </c>
      <c r="P51" s="57">
        <v>0</v>
      </c>
      <c r="Q51" s="58">
        <v>0</v>
      </c>
      <c r="R51" s="70"/>
    </row>
    <row r="52" spans="1:18" x14ac:dyDescent="0.2">
      <c r="A52" s="45" t="s">
        <v>42</v>
      </c>
      <c r="B52" s="46"/>
      <c r="C52" s="39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7"/>
      <c r="R52" s="70"/>
    </row>
    <row r="53" spans="1:18" x14ac:dyDescent="0.2">
      <c r="A53" s="95"/>
      <c r="B53" s="96"/>
      <c r="C53" s="96"/>
      <c r="D53" s="97"/>
      <c r="E53" s="97"/>
      <c r="F53" s="97"/>
      <c r="G53" s="97"/>
      <c r="H53" s="98"/>
      <c r="I53" s="98"/>
      <c r="J53" s="98" t="str">
        <f>IF(A53="","00000000000000000",A53)&amp;IF(B53="","000000",B53)&amp;IF(C53="","000",C53)</f>
        <v>00000000000000000000000000</v>
      </c>
      <c r="K53" s="98"/>
      <c r="L53" s="98"/>
      <c r="M53" s="98"/>
      <c r="N53" s="98"/>
      <c r="O53" s="98"/>
      <c r="P53" s="98"/>
      <c r="Q53" s="99"/>
      <c r="R53" s="100"/>
    </row>
    <row r="54" spans="1:18" x14ac:dyDescent="0.2">
      <c r="A54" s="138" t="s">
        <v>43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40"/>
      <c r="R54" s="70"/>
    </row>
    <row r="55" spans="1:18" x14ac:dyDescent="0.2">
      <c r="A55" s="20" t="s">
        <v>44</v>
      </c>
      <c r="B55" s="17" t="s">
        <v>83</v>
      </c>
      <c r="C55" s="21" t="s">
        <v>45</v>
      </c>
      <c r="D55" s="59"/>
      <c r="E55" s="59"/>
      <c r="F55" s="59"/>
      <c r="G55" s="59">
        <v>224350</v>
      </c>
      <c r="H55" s="57">
        <v>0</v>
      </c>
      <c r="I55" s="57">
        <v>0</v>
      </c>
      <c r="J55" s="57" t="str">
        <f>IF(A55="","00000000000000000",A55)&amp;IF(B55="","000000",B55)&amp;IF(C55="","000",C55)</f>
        <v>00000000000000000430406000</v>
      </c>
      <c r="K55" s="57"/>
      <c r="L55" s="57">
        <v>224350</v>
      </c>
      <c r="M55" s="57">
        <v>0</v>
      </c>
      <c r="N55" s="57">
        <v>0</v>
      </c>
      <c r="O55" s="57">
        <v>0</v>
      </c>
      <c r="P55" s="57">
        <v>0</v>
      </c>
      <c r="Q55" s="58">
        <v>224350</v>
      </c>
      <c r="R55" s="70"/>
    </row>
    <row r="56" spans="1:18" x14ac:dyDescent="0.2">
      <c r="A56" s="20" t="s">
        <v>44</v>
      </c>
      <c r="B56" s="17" t="s">
        <v>84</v>
      </c>
      <c r="C56" s="21" t="s">
        <v>45</v>
      </c>
      <c r="D56" s="59">
        <v>224350</v>
      </c>
      <c r="E56" s="59"/>
      <c r="F56" s="59"/>
      <c r="G56" s="59"/>
      <c r="H56" s="57">
        <v>0</v>
      </c>
      <c r="I56" s="57">
        <v>224350</v>
      </c>
      <c r="J56" s="57" t="str">
        <f>IF(A56="","00000000000000000",A56)&amp;IF(B56="","000000",B56)&amp;IF(C56="","000",C56)</f>
        <v>00000000000000000530406000</v>
      </c>
      <c r="K56" s="57"/>
      <c r="L56" s="57">
        <v>0</v>
      </c>
      <c r="M56" s="57">
        <v>0</v>
      </c>
      <c r="N56" s="57">
        <v>224350</v>
      </c>
      <c r="O56" s="57">
        <v>0</v>
      </c>
      <c r="P56" s="57">
        <v>0</v>
      </c>
      <c r="Q56" s="58">
        <v>0</v>
      </c>
      <c r="R56" s="70"/>
    </row>
    <row r="57" spans="1:18" ht="0.75" customHeight="1" thickBot="1" x14ac:dyDescent="0.25">
      <c r="A57" s="47"/>
      <c r="B57" s="48"/>
      <c r="C57" s="48"/>
      <c r="D57" s="60"/>
      <c r="E57" s="60"/>
      <c r="F57" s="60"/>
      <c r="G57" s="60"/>
      <c r="H57" s="61"/>
      <c r="I57" s="61"/>
      <c r="J57" s="61"/>
      <c r="K57" s="61"/>
      <c r="L57" s="61"/>
      <c r="M57" s="61"/>
      <c r="N57" s="61"/>
      <c r="O57" s="61"/>
      <c r="P57" s="61"/>
      <c r="Q57" s="62"/>
      <c r="R57" s="44"/>
    </row>
    <row r="58" spans="1:18" ht="12.75" customHeight="1" thickBot="1" x14ac:dyDescent="0.25">
      <c r="A58" s="121" t="s">
        <v>20</v>
      </c>
      <c r="B58" s="121"/>
      <c r="C58" s="122"/>
      <c r="D58" s="92">
        <v>2229422.94</v>
      </c>
      <c r="E58" s="93">
        <v>2231903.09</v>
      </c>
      <c r="F58" s="93">
        <f>F43+F42+F41+F40+F39+F38+F37+F36+F35+F34+F33+F32+F31+F27</f>
        <v>4093135.18</v>
      </c>
      <c r="G58" s="93">
        <f>G55+G28+G27+G26+G25+G24</f>
        <v>3865819.32</v>
      </c>
      <c r="H58" s="93">
        <v>2231903.09</v>
      </c>
      <c r="I58" s="93">
        <v>2229422.94</v>
      </c>
      <c r="J58" s="93"/>
      <c r="K58" s="93"/>
      <c r="L58" s="93">
        <f>L55+L28+L27+L26+L25+L24</f>
        <v>3865819.32</v>
      </c>
      <c r="M58" s="93">
        <f>M43+M42+M41+M40+M39+M38+M37+M36+M35+M34+M33+M32+M31+M27</f>
        <v>4093135.18</v>
      </c>
      <c r="N58" s="93">
        <v>2229422.94</v>
      </c>
      <c r="O58" s="93">
        <v>2231903.09</v>
      </c>
      <c r="P58" s="93">
        <f>P43+P42+P41+P40+P39+P38+P37+P36+P35+P34+P33+P32+P31+P27</f>
        <v>4093135.18</v>
      </c>
      <c r="Q58" s="93">
        <f>Q55+Q28+Q27+Q26+Q25+Q24</f>
        <v>3865819.32</v>
      </c>
      <c r="R58" s="44"/>
    </row>
    <row r="59" spans="1:18" s="14" customFormat="1" ht="12.75" customHeight="1" x14ac:dyDescent="0.2">
      <c r="A59" s="49"/>
      <c r="B59" s="49"/>
      <c r="C59" s="49"/>
      <c r="D59" s="50"/>
      <c r="E59" s="50"/>
      <c r="F59" s="50"/>
      <c r="G59" s="51"/>
      <c r="H59" s="50"/>
      <c r="I59" s="50"/>
      <c r="J59" s="50"/>
      <c r="K59" s="50"/>
      <c r="L59" s="50"/>
      <c r="M59" s="50"/>
      <c r="N59" s="50"/>
      <c r="O59" s="50"/>
      <c r="P59" s="50"/>
      <c r="Q59" s="52" t="s">
        <v>51</v>
      </c>
      <c r="R59" s="53"/>
    </row>
    <row r="60" spans="1:18" s="14" customFormat="1" ht="12.75" customHeight="1" x14ac:dyDescent="0.2">
      <c r="A60" s="124" t="s">
        <v>50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53"/>
    </row>
    <row r="61" spans="1:18" s="14" customFormat="1" ht="23.1" customHeight="1" x14ac:dyDescent="0.2">
      <c r="A61" s="125" t="s">
        <v>52</v>
      </c>
      <c r="B61" s="126"/>
      <c r="C61" s="126"/>
      <c r="D61" s="126" t="s">
        <v>53</v>
      </c>
      <c r="E61" s="126"/>
      <c r="F61" s="126" t="s">
        <v>56</v>
      </c>
      <c r="G61" s="126"/>
      <c r="H61" s="126"/>
      <c r="I61" s="128"/>
      <c r="J61" s="75"/>
      <c r="K61" s="75"/>
      <c r="L61" s="50"/>
      <c r="M61" s="50"/>
      <c r="N61" s="50"/>
      <c r="O61" s="50"/>
      <c r="P61" s="50"/>
      <c r="Q61" s="52"/>
      <c r="R61" s="53"/>
    </row>
    <row r="62" spans="1:18" s="14" customFormat="1" ht="23.1" customHeight="1" x14ac:dyDescent="0.2">
      <c r="A62" s="127"/>
      <c r="B62" s="126"/>
      <c r="C62" s="126"/>
      <c r="D62" s="77" t="s">
        <v>54</v>
      </c>
      <c r="E62" s="77" t="s">
        <v>55</v>
      </c>
      <c r="F62" s="126" t="s">
        <v>57</v>
      </c>
      <c r="G62" s="126"/>
      <c r="H62" s="126" t="s">
        <v>58</v>
      </c>
      <c r="I62" s="128"/>
      <c r="J62" s="75"/>
      <c r="K62" s="75"/>
      <c r="L62" s="50"/>
      <c r="M62" s="50"/>
      <c r="N62" s="50"/>
      <c r="O62" s="50"/>
      <c r="P62" s="50"/>
      <c r="Q62" s="52"/>
      <c r="R62" s="53"/>
    </row>
    <row r="63" spans="1:18" s="14" customFormat="1" ht="12.75" customHeight="1" thickBot="1" x14ac:dyDescent="0.25">
      <c r="A63" s="141">
        <v>1</v>
      </c>
      <c r="B63" s="142"/>
      <c r="C63" s="142"/>
      <c r="D63" s="82">
        <v>2</v>
      </c>
      <c r="E63" s="82">
        <v>3</v>
      </c>
      <c r="F63" s="142">
        <v>4</v>
      </c>
      <c r="G63" s="142"/>
      <c r="H63" s="142">
        <v>5</v>
      </c>
      <c r="I63" s="158"/>
      <c r="J63" s="76"/>
      <c r="K63" s="76"/>
      <c r="L63" s="50"/>
      <c r="M63" s="50"/>
      <c r="N63" s="50"/>
      <c r="O63" s="50"/>
      <c r="P63" s="50"/>
      <c r="Q63" s="52"/>
      <c r="R63" s="53"/>
    </row>
    <row r="64" spans="1:18" s="14" customFormat="1" ht="12.75" customHeight="1" x14ac:dyDescent="0.2">
      <c r="A64" s="90" t="s">
        <v>72</v>
      </c>
      <c r="B64" s="91" t="s">
        <v>73</v>
      </c>
      <c r="C64" s="91" t="s">
        <v>70</v>
      </c>
      <c r="D64" s="91" t="s">
        <v>71</v>
      </c>
      <c r="E64" s="91" t="s">
        <v>74</v>
      </c>
      <c r="F64" s="101">
        <v>7830041.4900000002</v>
      </c>
      <c r="G64" s="101"/>
      <c r="H64" s="101"/>
      <c r="I64" s="102"/>
      <c r="J64" s="87" t="str">
        <f t="shared" ref="J64:J72" si="2">IF(A64="","00000000000000000",A64)&amp;IF(B64="","000000",B64)&amp;IF(C64="","000",C64)</f>
        <v>07020000000000130440110131</v>
      </c>
      <c r="K64" s="86"/>
      <c r="L64" s="76"/>
      <c r="M64" s="50"/>
      <c r="N64" s="50"/>
      <c r="O64" s="50"/>
      <c r="P64" s="50"/>
      <c r="Q64" s="52"/>
      <c r="R64" s="53"/>
    </row>
    <row r="65" spans="1:18" s="14" customFormat="1" ht="12.75" customHeight="1" x14ac:dyDescent="0.2">
      <c r="A65" s="90" t="s">
        <v>72</v>
      </c>
      <c r="B65" s="91" t="s">
        <v>73</v>
      </c>
      <c r="C65" s="91" t="s">
        <v>70</v>
      </c>
      <c r="D65" s="91" t="s">
        <v>71</v>
      </c>
      <c r="E65" s="91" t="s">
        <v>75</v>
      </c>
      <c r="F65" s="101">
        <v>23131.75</v>
      </c>
      <c r="G65" s="101"/>
      <c r="H65" s="101"/>
      <c r="I65" s="102"/>
      <c r="J65" s="87" t="str">
        <f t="shared" si="2"/>
        <v>07020000000000130440110131</v>
      </c>
      <c r="K65" s="86"/>
      <c r="L65" s="76"/>
      <c r="M65" s="50"/>
      <c r="N65" s="50"/>
      <c r="O65" s="50"/>
      <c r="P65" s="50"/>
      <c r="Q65" s="52"/>
      <c r="R65" s="53"/>
    </row>
    <row r="66" spans="1:18" s="14" customFormat="1" ht="12.75" customHeight="1" x14ac:dyDescent="0.2">
      <c r="A66" s="90" t="s">
        <v>72</v>
      </c>
      <c r="B66" s="91" t="s">
        <v>73</v>
      </c>
      <c r="C66" s="91" t="s">
        <v>70</v>
      </c>
      <c r="D66" s="91" t="s">
        <v>71</v>
      </c>
      <c r="E66" s="91" t="s">
        <v>76</v>
      </c>
      <c r="F66" s="101">
        <v>2314277.0499999998</v>
      </c>
      <c r="G66" s="101"/>
      <c r="H66" s="101"/>
      <c r="I66" s="102"/>
      <c r="J66" s="87" t="str">
        <f t="shared" si="2"/>
        <v>07020000000000130440110131</v>
      </c>
      <c r="K66" s="86"/>
      <c r="L66" s="76"/>
      <c r="M66" s="50"/>
      <c r="N66" s="50"/>
      <c r="O66" s="50"/>
      <c r="P66" s="50"/>
      <c r="Q66" s="52"/>
      <c r="R66" s="53"/>
    </row>
    <row r="67" spans="1:18" s="14" customFormat="1" ht="12.75" customHeight="1" x14ac:dyDescent="0.2">
      <c r="A67" s="90" t="s">
        <v>72</v>
      </c>
      <c r="B67" s="91" t="s">
        <v>73</v>
      </c>
      <c r="C67" s="91" t="s">
        <v>70</v>
      </c>
      <c r="D67" s="91" t="s">
        <v>71</v>
      </c>
      <c r="E67" s="91" t="s">
        <v>77</v>
      </c>
      <c r="F67" s="101">
        <v>103084.35</v>
      </c>
      <c r="G67" s="101"/>
      <c r="H67" s="101"/>
      <c r="I67" s="102"/>
      <c r="J67" s="87" t="str">
        <f t="shared" si="2"/>
        <v>07020000000000130440110131</v>
      </c>
      <c r="K67" s="86"/>
      <c r="L67" s="76"/>
      <c r="M67" s="50"/>
      <c r="N67" s="50"/>
      <c r="O67" s="50"/>
      <c r="P67" s="50"/>
      <c r="Q67" s="52"/>
      <c r="R67" s="53"/>
    </row>
    <row r="68" spans="1:18" s="14" customFormat="1" ht="12.75" customHeight="1" x14ac:dyDescent="0.2">
      <c r="A68" s="90" t="s">
        <v>72</v>
      </c>
      <c r="B68" s="91" t="s">
        <v>73</v>
      </c>
      <c r="C68" s="91" t="s">
        <v>70</v>
      </c>
      <c r="D68" s="91" t="s">
        <v>71</v>
      </c>
      <c r="E68" s="91" t="s">
        <v>78</v>
      </c>
      <c r="F68" s="101">
        <v>933626.58</v>
      </c>
      <c r="G68" s="101"/>
      <c r="H68" s="101"/>
      <c r="I68" s="102"/>
      <c r="J68" s="87" t="str">
        <f t="shared" si="2"/>
        <v>07020000000000130440110131</v>
      </c>
      <c r="K68" s="86"/>
      <c r="L68" s="76"/>
      <c r="M68" s="50"/>
      <c r="N68" s="50"/>
      <c r="O68" s="50"/>
      <c r="P68" s="50"/>
      <c r="Q68" s="52"/>
      <c r="R68" s="53"/>
    </row>
    <row r="69" spans="1:18" s="14" customFormat="1" ht="12.75" customHeight="1" x14ac:dyDescent="0.2">
      <c r="A69" s="90" t="s">
        <v>72</v>
      </c>
      <c r="B69" s="91" t="s">
        <v>73</v>
      </c>
      <c r="C69" s="91" t="s">
        <v>70</v>
      </c>
      <c r="D69" s="91" t="s">
        <v>71</v>
      </c>
      <c r="E69" s="91" t="s">
        <v>79</v>
      </c>
      <c r="F69" s="101">
        <v>173779.73</v>
      </c>
      <c r="G69" s="101"/>
      <c r="H69" s="101"/>
      <c r="I69" s="102"/>
      <c r="J69" s="87" t="str">
        <f t="shared" si="2"/>
        <v>07020000000000130440110131</v>
      </c>
      <c r="K69" s="86"/>
      <c r="L69" s="76"/>
      <c r="M69" s="50"/>
      <c r="N69" s="50"/>
      <c r="O69" s="50"/>
      <c r="P69" s="50"/>
      <c r="Q69" s="52"/>
      <c r="R69" s="53"/>
    </row>
    <row r="70" spans="1:18" s="14" customFormat="1" ht="12.75" customHeight="1" x14ac:dyDescent="0.2">
      <c r="A70" s="90" t="s">
        <v>72</v>
      </c>
      <c r="B70" s="91" t="s">
        <v>73</v>
      </c>
      <c r="C70" s="91" t="s">
        <v>70</v>
      </c>
      <c r="D70" s="91" t="s">
        <v>71</v>
      </c>
      <c r="E70" s="91" t="s">
        <v>80</v>
      </c>
      <c r="F70" s="101">
        <v>149756</v>
      </c>
      <c r="G70" s="101"/>
      <c r="H70" s="101"/>
      <c r="I70" s="102"/>
      <c r="J70" s="87" t="str">
        <f t="shared" si="2"/>
        <v>07020000000000130440110131</v>
      </c>
      <c r="K70" s="86"/>
      <c r="L70" s="76"/>
      <c r="M70" s="50"/>
      <c r="N70" s="50"/>
      <c r="O70" s="50"/>
      <c r="P70" s="50"/>
      <c r="Q70" s="52"/>
      <c r="R70" s="53"/>
    </row>
    <row r="71" spans="1:18" s="14" customFormat="1" ht="12.75" customHeight="1" x14ac:dyDescent="0.2">
      <c r="A71" s="90" t="s">
        <v>72</v>
      </c>
      <c r="B71" s="91" t="s">
        <v>73</v>
      </c>
      <c r="C71" s="91" t="s">
        <v>70</v>
      </c>
      <c r="D71" s="91" t="s">
        <v>71</v>
      </c>
      <c r="E71" s="91" t="s">
        <v>81</v>
      </c>
      <c r="F71" s="101">
        <v>337610.18</v>
      </c>
      <c r="G71" s="101"/>
      <c r="H71" s="101"/>
      <c r="I71" s="102"/>
      <c r="J71" s="87" t="str">
        <f t="shared" si="2"/>
        <v>07020000000000130440110131</v>
      </c>
      <c r="K71" s="86"/>
      <c r="L71" s="76"/>
      <c r="M71" s="50"/>
      <c r="N71" s="50"/>
      <c r="O71" s="50"/>
      <c r="P71" s="50"/>
      <c r="Q71" s="52"/>
      <c r="R71" s="53"/>
    </row>
    <row r="72" spans="1:18" s="14" customFormat="1" ht="12.75" customHeight="1" x14ac:dyDescent="0.2">
      <c r="A72" s="90" t="s">
        <v>72</v>
      </c>
      <c r="B72" s="91" t="s">
        <v>73</v>
      </c>
      <c r="C72" s="91" t="s">
        <v>70</v>
      </c>
      <c r="D72" s="91" t="s">
        <v>71</v>
      </c>
      <c r="E72" s="91" t="s">
        <v>82</v>
      </c>
      <c r="F72" s="101">
        <v>1856.4</v>
      </c>
      <c r="G72" s="101"/>
      <c r="H72" s="101"/>
      <c r="I72" s="102"/>
      <c r="J72" s="87" t="str">
        <f t="shared" si="2"/>
        <v>07020000000000130440110131</v>
      </c>
      <c r="K72" s="86"/>
      <c r="L72" s="76"/>
      <c r="M72" s="50"/>
      <c r="N72" s="50"/>
      <c r="O72" s="50"/>
      <c r="P72" s="50"/>
      <c r="Q72" s="52"/>
      <c r="R72" s="53"/>
    </row>
    <row r="73" spans="1:18" s="14" customFormat="1" ht="0.75" customHeight="1" thickBot="1" x14ac:dyDescent="0.25">
      <c r="A73" s="79"/>
      <c r="B73" s="80"/>
      <c r="C73" s="81"/>
      <c r="D73" s="78"/>
      <c r="E73" s="78"/>
      <c r="F73" s="103"/>
      <c r="G73" s="103"/>
      <c r="H73" s="103"/>
      <c r="I73" s="104"/>
      <c r="J73" s="86"/>
      <c r="K73" s="86"/>
      <c r="L73" s="76"/>
      <c r="M73" s="50"/>
      <c r="N73" s="50"/>
      <c r="O73" s="50"/>
      <c r="P73" s="50"/>
      <c r="Q73" s="52"/>
      <c r="R73" s="53"/>
    </row>
    <row r="74" spans="1:18" s="14" customFormat="1" ht="12.75" customHeight="1" thickBot="1" x14ac:dyDescent="0.25">
      <c r="A74" s="49"/>
      <c r="B74" s="160" t="s">
        <v>20</v>
      </c>
      <c r="C74" s="160"/>
      <c r="D74" s="83"/>
      <c r="E74" s="84"/>
      <c r="F74" s="105">
        <v>11867163.529999999</v>
      </c>
      <c r="G74" s="105"/>
      <c r="H74" s="105">
        <v>0</v>
      </c>
      <c r="I74" s="106"/>
      <c r="J74" s="86"/>
      <c r="K74" s="86"/>
      <c r="L74" s="50"/>
      <c r="M74" s="50"/>
      <c r="N74" s="50"/>
      <c r="O74" s="50"/>
      <c r="P74" s="50"/>
      <c r="Q74" s="52"/>
      <c r="R74" s="53"/>
    </row>
    <row r="75" spans="1:18" s="1" customFormat="1" ht="11.25" x14ac:dyDescent="0.2"/>
    <row r="76" spans="1:18" s="1" customFormat="1" ht="12.75" customHeight="1" x14ac:dyDescent="0.2">
      <c r="A76" s="15" t="s">
        <v>30</v>
      </c>
      <c r="B76" s="110"/>
      <c r="C76" s="110"/>
      <c r="D76" s="110"/>
      <c r="E76" s="110" t="s">
        <v>59</v>
      </c>
      <c r="F76" s="110"/>
      <c r="I76" s="9" t="s">
        <v>33</v>
      </c>
      <c r="J76" s="9"/>
      <c r="K76" s="9"/>
      <c r="L76" s="110"/>
      <c r="M76" s="110"/>
      <c r="N76" s="10"/>
      <c r="O76" s="110" t="s">
        <v>69</v>
      </c>
      <c r="P76" s="110"/>
    </row>
    <row r="77" spans="1:18" s="1" customFormat="1" ht="12.75" customHeight="1" x14ac:dyDescent="0.2">
      <c r="B77" s="114" t="s">
        <v>32</v>
      </c>
      <c r="C77" s="114"/>
      <c r="D77" s="114"/>
      <c r="E77" s="114" t="s">
        <v>31</v>
      </c>
      <c r="F77" s="114"/>
      <c r="L77" s="114" t="s">
        <v>32</v>
      </c>
      <c r="M77" s="114"/>
      <c r="N77" s="10"/>
      <c r="O77" s="111" t="s">
        <v>31</v>
      </c>
      <c r="P77" s="111"/>
    </row>
    <row r="78" spans="1:18" s="1" customFormat="1" ht="12.75" customHeight="1" x14ac:dyDescent="0.2"/>
    <row r="79" spans="1:18" s="1" customFormat="1" ht="12.75" customHeight="1" x14ac:dyDescent="0.2">
      <c r="G79" s="133" t="s">
        <v>34</v>
      </c>
      <c r="H79" s="133"/>
      <c r="I79" s="133"/>
      <c r="J79" s="71"/>
      <c r="K79" s="71"/>
      <c r="L79" s="134"/>
      <c r="M79" s="134"/>
      <c r="N79" s="134"/>
      <c r="O79" s="134"/>
      <c r="P79" s="134"/>
    </row>
    <row r="80" spans="1:18" s="1" customFormat="1" ht="12.75" customHeight="1" x14ac:dyDescent="0.2">
      <c r="B80" s="13"/>
      <c r="C80" s="13"/>
      <c r="D80" s="13"/>
      <c r="E80" s="13"/>
      <c r="F80" s="13"/>
      <c r="G80" s="3"/>
      <c r="H80" s="2"/>
      <c r="I80" s="2"/>
      <c r="J80" s="2"/>
      <c r="K80" s="2"/>
      <c r="L80" s="114" t="s">
        <v>35</v>
      </c>
      <c r="M80" s="114"/>
      <c r="N80" s="114"/>
      <c r="O80" s="114"/>
      <c r="P80" s="114"/>
    </row>
    <row r="81" spans="1:16" s="1" customFormat="1" ht="12.75" customHeight="1" x14ac:dyDescent="0.2">
      <c r="B81" s="114"/>
      <c r="C81" s="114"/>
      <c r="D81" s="114"/>
      <c r="E81" s="114"/>
      <c r="F81" s="114"/>
      <c r="I81" s="9" t="s">
        <v>30</v>
      </c>
      <c r="J81" s="9"/>
      <c r="K81" s="9"/>
      <c r="L81" s="108"/>
      <c r="M81" s="108"/>
      <c r="N81" s="5"/>
      <c r="O81" s="108"/>
      <c r="P81" s="108"/>
    </row>
    <row r="82" spans="1:16" s="1" customFormat="1" ht="12.75" customHeight="1" x14ac:dyDescent="0.2">
      <c r="D82" s="3"/>
      <c r="H82" s="115" t="s">
        <v>36</v>
      </c>
      <c r="I82" s="115"/>
      <c r="J82" s="9"/>
      <c r="K82" s="9"/>
      <c r="L82" s="114" t="s">
        <v>37</v>
      </c>
      <c r="M82" s="114"/>
      <c r="N82" s="6" t="s">
        <v>32</v>
      </c>
      <c r="O82" s="111" t="s">
        <v>31</v>
      </c>
      <c r="P82" s="111"/>
    </row>
    <row r="83" spans="1:16" s="1" customFormat="1" ht="12.75" customHeight="1" x14ac:dyDescent="0.2">
      <c r="A83" s="15" t="s">
        <v>38</v>
      </c>
      <c r="B83" s="110"/>
      <c r="C83" s="110"/>
      <c r="D83" s="5"/>
      <c r="E83" s="110"/>
      <c r="F83" s="110"/>
      <c r="G83" s="110"/>
      <c r="H83" s="110"/>
    </row>
    <row r="84" spans="1:16" s="1" customFormat="1" ht="12.75" customHeight="1" x14ac:dyDescent="0.2">
      <c r="A84" s="7"/>
      <c r="B84" s="111" t="s">
        <v>37</v>
      </c>
      <c r="C84" s="111"/>
      <c r="D84" s="11" t="s">
        <v>32</v>
      </c>
      <c r="E84" s="112" t="s">
        <v>31</v>
      </c>
      <c r="F84" s="112"/>
      <c r="G84" s="113" t="s">
        <v>39</v>
      </c>
      <c r="H84" s="113"/>
    </row>
    <row r="85" spans="1:16" s="1" customFormat="1" ht="12.75" customHeight="1" x14ac:dyDescent="0.2">
      <c r="A85" s="3"/>
      <c r="B85" s="3"/>
      <c r="C85" s="3"/>
      <c r="D85" s="3"/>
      <c r="E85" s="3"/>
      <c r="F85" s="4"/>
      <c r="G85" s="4"/>
      <c r="H85" s="3"/>
      <c r="I85" s="3"/>
      <c r="J85" s="3"/>
      <c r="K85" s="3"/>
    </row>
    <row r="86" spans="1:16" s="1" customFormat="1" ht="12.75" customHeight="1" x14ac:dyDescent="0.2">
      <c r="A86" s="109" t="s">
        <v>21</v>
      </c>
      <c r="B86" s="109"/>
      <c r="C86" s="109"/>
      <c r="D86" s="109"/>
      <c r="E86" s="3"/>
      <c r="F86" s="7"/>
      <c r="G86" s="8"/>
      <c r="H86" s="8"/>
      <c r="I86" s="8"/>
      <c r="J86" s="8"/>
      <c r="K86" s="8"/>
      <c r="L86" s="12"/>
      <c r="M86" s="12"/>
    </row>
    <row r="87" spans="1:16" s="1" customFormat="1" ht="12.75" customHeight="1" x14ac:dyDescent="0.2"/>
    <row r="88" spans="1:16" s="1" customFormat="1" ht="11.25" x14ac:dyDescent="0.2"/>
  </sheetData>
  <mergeCells count="92">
    <mergeCell ref="A9:D9"/>
    <mergeCell ref="A10:D10"/>
    <mergeCell ref="N19:O20"/>
    <mergeCell ref="A2:P2"/>
    <mergeCell ref="A3:P3"/>
    <mergeCell ref="D17:G18"/>
    <mergeCell ref="H17:Q17"/>
    <mergeCell ref="H18:I20"/>
    <mergeCell ref="L18:M20"/>
    <mergeCell ref="O4:P4"/>
    <mergeCell ref="O14:P14"/>
    <mergeCell ref="P18:Q18"/>
    <mergeCell ref="A22:C22"/>
    <mergeCell ref="L76:M76"/>
    <mergeCell ref="G5:I5"/>
    <mergeCell ref="E7:O7"/>
    <mergeCell ref="E8:O8"/>
    <mergeCell ref="A17:C21"/>
    <mergeCell ref="E9:O9"/>
    <mergeCell ref="E10:O12"/>
    <mergeCell ref="N18:O18"/>
    <mergeCell ref="F63:G63"/>
    <mergeCell ref="H63:I63"/>
    <mergeCell ref="A7:D7"/>
    <mergeCell ref="D19:E20"/>
    <mergeCell ref="B74:C74"/>
    <mergeCell ref="F73:G73"/>
    <mergeCell ref="A11:D11"/>
    <mergeCell ref="G79:I79"/>
    <mergeCell ref="L79:P79"/>
    <mergeCell ref="A23:C23"/>
    <mergeCell ref="O77:P77"/>
    <mergeCell ref="L77:M77"/>
    <mergeCell ref="O76:P76"/>
    <mergeCell ref="A54:Q54"/>
    <mergeCell ref="A63:C63"/>
    <mergeCell ref="E76:F76"/>
    <mergeCell ref="E77:F77"/>
    <mergeCell ref="B76:D76"/>
    <mergeCell ref="B77:D77"/>
    <mergeCell ref="A30:C30"/>
    <mergeCell ref="A8:D8"/>
    <mergeCell ref="B81:D81"/>
    <mergeCell ref="E81:F81"/>
    <mergeCell ref="F19:G20"/>
    <mergeCell ref="A12:D12"/>
    <mergeCell ref="A58:C58"/>
    <mergeCell ref="A15:D15"/>
    <mergeCell ref="A14:D14"/>
    <mergeCell ref="A60:Q60"/>
    <mergeCell ref="A61:C62"/>
    <mergeCell ref="D61:E61"/>
    <mergeCell ref="F61:I61"/>
    <mergeCell ref="F62:G62"/>
    <mergeCell ref="H62:I62"/>
    <mergeCell ref="L80:P80"/>
    <mergeCell ref="A13:D13"/>
    <mergeCell ref="O81:P81"/>
    <mergeCell ref="A86:D86"/>
    <mergeCell ref="B83:C83"/>
    <mergeCell ref="B84:C84"/>
    <mergeCell ref="E84:F84"/>
    <mergeCell ref="E83:F83"/>
    <mergeCell ref="G84:H84"/>
    <mergeCell ref="O82:P82"/>
    <mergeCell ref="L81:M81"/>
    <mergeCell ref="L82:M82"/>
    <mergeCell ref="H82:I82"/>
    <mergeCell ref="G83:H83"/>
    <mergeCell ref="H73:I73"/>
    <mergeCell ref="F74:G74"/>
    <mergeCell ref="H74:I74"/>
    <mergeCell ref="A16:Q16"/>
    <mergeCell ref="F64:G64"/>
    <mergeCell ref="H64:I64"/>
    <mergeCell ref="F65:G65"/>
    <mergeCell ref="H65:I65"/>
    <mergeCell ref="F66:G66"/>
    <mergeCell ref="H66:I66"/>
    <mergeCell ref="F67:G67"/>
    <mergeCell ref="H67:I67"/>
    <mergeCell ref="F68:G68"/>
    <mergeCell ref="H68:I68"/>
    <mergeCell ref="F69:G69"/>
    <mergeCell ref="P19:Q20"/>
    <mergeCell ref="F72:G72"/>
    <mergeCell ref="H72:I72"/>
    <mergeCell ref="H69:I69"/>
    <mergeCell ref="F70:G70"/>
    <mergeCell ref="H70:I70"/>
    <mergeCell ref="F71:G71"/>
    <mergeCell ref="H71:I71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65" orientation="landscape" blackAndWhite="1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главбух</cp:lastModifiedBy>
  <cp:lastPrinted>2019-02-19T06:51:24Z</cp:lastPrinted>
  <dcterms:created xsi:type="dcterms:W3CDTF">2011-05-13T07:55:33Z</dcterms:created>
  <dcterms:modified xsi:type="dcterms:W3CDTF">2019-02-19T06:52:02Z</dcterms:modified>
</cp:coreProperties>
</file>